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rna03.crpc.fr\placido_na_drh$\Operationnel\03_TempsTravail\5_EmploisTemps_Lycees\Année 2021-2022\Pour envoi\"/>
    </mc:Choice>
  </mc:AlternateContent>
  <bookViews>
    <workbookView xWindow="120" yWindow="60" windowWidth="24915" windowHeight="11565"/>
  </bookViews>
  <sheets>
    <sheet name="39 HEURES" sheetId="17" r:id="rId1"/>
    <sheet name="40 HEURES" sheetId="13" r:id="rId2"/>
    <sheet name="41 HEURES" sheetId="18" r:id="rId3"/>
    <sheet name="42 HEURES" sheetId="19" r:id="rId4"/>
    <sheet name="43 HEURES ACCUEIL" sheetId="20" r:id="rId5"/>
    <sheet name="liste deroulante" sheetId="2" state="hidden" r:id="rId6"/>
  </sheets>
  <definedNames>
    <definedName name="_xlnm.Print_Area" localSheetId="0">'39 HEURES'!$A$1:$H$43</definedName>
    <definedName name="_xlnm.Print_Area" localSheetId="1">'40 HEURES'!$A$1:$H$43</definedName>
    <definedName name="_xlnm.Print_Area" localSheetId="2">'41 HEURES'!$A$1:$H$43</definedName>
    <definedName name="_xlnm.Print_Area" localSheetId="3">'42 HEURES'!$A$1:$H$43</definedName>
    <definedName name="_xlnm.Print_Area" localSheetId="4">'43 HEURES ACCUEIL'!$A$1:$H$43</definedName>
  </definedNames>
  <calcPr calcId="152511"/>
</workbook>
</file>

<file path=xl/calcChain.xml><?xml version="1.0" encoding="utf-8"?>
<calcChain xmlns="http://schemas.openxmlformats.org/spreadsheetml/2006/main">
  <c r="G24" i="20" l="1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28" i="18" l="1"/>
  <c r="H10" i="13" l="1"/>
  <c r="H11" i="13"/>
  <c r="H10" i="18"/>
  <c r="H11" i="18"/>
  <c r="H12" i="18"/>
  <c r="H12" i="13"/>
  <c r="H24" i="20" l="1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24" i="18"/>
  <c r="H23" i="18"/>
  <c r="H22" i="18"/>
  <c r="H21" i="18"/>
  <c r="H20" i="18"/>
  <c r="H19" i="18"/>
  <c r="H18" i="18"/>
  <c r="H17" i="18"/>
  <c r="H16" i="18"/>
  <c r="H15" i="18"/>
  <c r="H14" i="18"/>
  <c r="H13" i="18"/>
  <c r="H24" i="13"/>
  <c r="H23" i="13"/>
  <c r="H22" i="13"/>
  <c r="H21" i="13"/>
  <c r="H20" i="13"/>
  <c r="H19" i="13"/>
  <c r="H18" i="13"/>
  <c r="H17" i="13"/>
  <c r="H16" i="13"/>
  <c r="H15" i="13"/>
  <c r="H14" i="13"/>
  <c r="H13" i="13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9"/>
  <c r="H40" i="20"/>
  <c r="G28" i="20"/>
  <c r="H10" i="20"/>
  <c r="H40" i="19"/>
  <c r="G28" i="19"/>
  <c r="H40" i="18"/>
  <c r="H40" i="17"/>
  <c r="G28" i="17"/>
  <c r="H10" i="17"/>
  <c r="B28" i="17" l="1"/>
  <c r="E28" i="17" s="1"/>
  <c r="F28" i="17" s="1"/>
  <c r="H28" i="17" s="1"/>
  <c r="B28" i="19"/>
  <c r="E28" i="19" s="1"/>
  <c r="F28" i="19" s="1"/>
  <c r="H28" i="19" s="1"/>
  <c r="B28" i="18"/>
  <c r="E28" i="18" s="1"/>
  <c r="F28" i="18" s="1"/>
  <c r="H28" i="18" s="1"/>
  <c r="B28" i="20"/>
  <c r="E28" i="20" s="1"/>
  <c r="F28" i="20" s="1"/>
  <c r="H28" i="20" s="1"/>
  <c r="G28" i="13"/>
  <c r="B28" i="13" l="1"/>
  <c r="E28" i="13" s="1"/>
  <c r="F28" i="13" s="1"/>
  <c r="H28" i="13" s="1"/>
</calcChain>
</file>

<file path=xl/sharedStrings.xml><?xml version="1.0" encoding="utf-8"?>
<sst xmlns="http://schemas.openxmlformats.org/spreadsheetml/2006/main" count="215" uniqueCount="55">
  <si>
    <t>39 HEURES</t>
  </si>
  <si>
    <t>CLM</t>
  </si>
  <si>
    <t>MS</t>
  </si>
  <si>
    <t>AT</t>
  </si>
  <si>
    <t>MP</t>
  </si>
  <si>
    <t>PERIODES</t>
  </si>
  <si>
    <t>NOM:</t>
  </si>
  <si>
    <t xml:space="preserve">PRENOM: </t>
  </si>
  <si>
    <t>1ère absence</t>
  </si>
  <si>
    <t>2ème absence</t>
  </si>
  <si>
    <t>3ème absence</t>
  </si>
  <si>
    <t>4ème absence</t>
  </si>
  <si>
    <t>5ème absence</t>
  </si>
  <si>
    <t>6ème absence</t>
  </si>
  <si>
    <t>7ème absence</t>
  </si>
  <si>
    <t>8ème absence</t>
  </si>
  <si>
    <t>9ème absence</t>
  </si>
  <si>
    <t>10ème absence</t>
  </si>
  <si>
    <t>11ème absence</t>
  </si>
  <si>
    <t>12ème absence</t>
  </si>
  <si>
    <t>13ème absence</t>
  </si>
  <si>
    <t>14ème absence</t>
  </si>
  <si>
    <t>15ème absence</t>
  </si>
  <si>
    <t>ETABLISSEMENT:</t>
  </si>
  <si>
    <t>Durant les périodes d'absence</t>
  </si>
  <si>
    <t>Durée 
hebdomadaire</t>
  </si>
  <si>
    <t xml:space="preserve">Impact RTT </t>
  </si>
  <si>
    <t>Congés à récupérer</t>
  </si>
  <si>
    <t>Solde RTT</t>
  </si>
  <si>
    <t>Absences</t>
  </si>
  <si>
    <t>Type absence maladie</t>
  </si>
  <si>
    <t>Date de début</t>
  </si>
  <si>
    <t>Date de fin</t>
  </si>
  <si>
    <t>Nombre de jours d'absences</t>
  </si>
  <si>
    <t>Visa du service Temps de travail :</t>
  </si>
  <si>
    <r>
      <t xml:space="preserve">L'agent  est redevable de </t>
    </r>
    <r>
      <rPr>
        <b/>
        <sz val="24"/>
        <color rgb="FFFF0000"/>
        <rFont val="Calibri"/>
        <family val="2"/>
        <scheme val="minor"/>
      </rPr>
      <t>XX</t>
    </r>
    <r>
      <rPr>
        <b/>
        <sz val="24"/>
        <color theme="1"/>
        <rFont val="Calibri"/>
        <family val="2"/>
        <scheme val="minor"/>
      </rPr>
      <t xml:space="preserve"> jours de RTT à l'établissement </t>
    </r>
  </si>
  <si>
    <r>
      <t xml:space="preserve">L'établissement est redevable de </t>
    </r>
    <r>
      <rPr>
        <b/>
        <sz val="24"/>
        <color rgb="FFFF0000"/>
        <rFont val="Calibri"/>
        <family val="2"/>
        <scheme val="minor"/>
      </rPr>
      <t>XX</t>
    </r>
    <r>
      <rPr>
        <b/>
        <sz val="24"/>
        <color theme="1"/>
        <rFont val="Calibri"/>
        <family val="2"/>
        <scheme val="minor"/>
      </rPr>
      <t xml:space="preserve"> jours de RTT à l'agent</t>
    </r>
  </si>
  <si>
    <t xml:space="preserve">Date : </t>
  </si>
  <si>
    <t xml:space="preserve">Visa </t>
  </si>
  <si>
    <t>40 HEURES</t>
  </si>
  <si>
    <t>41 HEURES</t>
  </si>
  <si>
    <t>42 HEURES</t>
  </si>
  <si>
    <t>43 HEURES</t>
  </si>
  <si>
    <t xml:space="preserve">Nombre de jours congès annuels </t>
  </si>
  <si>
    <t>Nombre de jours de RTT</t>
  </si>
  <si>
    <t>Nb jours 
Temps Partiel</t>
  </si>
  <si>
    <r>
      <t xml:space="preserve">Total
Nombre de jours </t>
    </r>
    <r>
      <rPr>
        <b/>
        <sz val="16"/>
        <color theme="0"/>
        <rFont val="Calibri"/>
        <family val="2"/>
        <scheme val="minor"/>
      </rPr>
      <t>impactants</t>
    </r>
  </si>
  <si>
    <t>Durée de l'absence (hors WE et jours fériés et TP)</t>
  </si>
  <si>
    <t>Durée réelle 
(jour de carence et TP déduit)</t>
  </si>
  <si>
    <t xml:space="preserve"> </t>
  </si>
  <si>
    <t>Calcul de l'impact des absences sur les droits RTT
Cycle hebdomadaire : 39 heures
Année 2020 - 2021</t>
  </si>
  <si>
    <t>Calcul de l'impact des absences sur les droits RTT
Cycle hebdomadaire : 40 heures
Année 2020 - 2021</t>
  </si>
  <si>
    <t>Calcul de l'impact des absences sur les droits RTT
Cycle hebdomadaire : 41 heures
Année 2020 - 2021</t>
  </si>
  <si>
    <t>Calcul de l'impact des absences sur les droits RTT
Cycle hebdomadaire : 42 heures
Année 2020 - 2021</t>
  </si>
  <si>
    <t>Calcul de l'impact des absences sur les droits RTT
Cycle hebdomadaire : 43 heures Agent d'Accueil
Année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</si>
</sst>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Red][&lt;0]\-General;[Blue][&gt;0]General;[Black]General"/>
  </numFmts>
  <fonts count="21" x14ac:knownFonts="1">
    <font>
      <sz val="11"/>
      <color theme="1"/>
      <name val="Calibri"/>
      <family val="2"/>
      <scheme val="minor"/>
    </font>
    <font>
      <b/>
      <sz val="13"/>
      <color rgb="FFC2002F"/>
      <name val="Calibri"/>
      <family val="2"/>
      <scheme val="minor"/>
    </font>
    <font>
      <b/>
      <sz val="35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2" borderId="0" xfId="0" applyFill="1" applyProtection="1"/>
    <xf numFmtId="0" fontId="0" fillId="2" borderId="0" xfId="0" applyFont="1" applyFill="1" applyAlignment="1" applyProtection="1">
      <alignment horizontal="right"/>
    </xf>
    <xf numFmtId="0" fontId="0" fillId="2" borderId="0" xfId="0" applyFont="1" applyFill="1" applyBorder="1" applyProtection="1"/>
    <xf numFmtId="0" fontId="0" fillId="2" borderId="0" xfId="0" applyFont="1" applyFill="1" applyProtection="1"/>
    <xf numFmtId="0" fontId="0" fillId="0" borderId="0" xfId="0" applyFont="1" applyProtection="1"/>
    <xf numFmtId="0" fontId="0" fillId="0" borderId="0" xfId="0" applyFont="1" applyFill="1" applyProtection="1"/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8" fillId="2" borderId="0" xfId="0" applyFont="1" applyFill="1" applyProtection="1"/>
    <xf numFmtId="0" fontId="8" fillId="0" borderId="0" xfId="0" applyFont="1" applyProtection="1"/>
    <xf numFmtId="0" fontId="9" fillId="4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164" fontId="12" fillId="3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14" fontId="5" fillId="0" borderId="1" xfId="0" applyNumberFormat="1" applyFont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16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horizontal="center" vertical="center" wrapText="1"/>
    </xf>
    <xf numFmtId="0" fontId="20" fillId="0" borderId="0" xfId="0" applyFont="1"/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8" fillId="5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0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1</xdr:col>
      <xdr:colOff>708916</xdr:colOff>
      <xdr:row>1</xdr:row>
      <xdr:rowOff>174625</xdr:rowOff>
    </xdr:to>
    <xdr:pic>
      <xdr:nvPicPr>
        <xdr:cNvPr id="2" name="Image 1" descr="Fichier:Logotype-Nouvelle-Aquitaine-2016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0"/>
          <a:ext cx="2321816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111125</xdr:colOff>
      <xdr:row>0</xdr:row>
      <xdr:rowOff>0</xdr:rowOff>
    </xdr:from>
    <xdr:to>
      <xdr:col>1</xdr:col>
      <xdr:colOff>708916</xdr:colOff>
      <xdr:row>1</xdr:row>
      <xdr:rowOff>174625</xdr:rowOff>
    </xdr:to>
    <xdr:pic>
      <xdr:nvPicPr>
        <xdr:cNvPr id="4" name="Image 3" descr="Fichier:Logotype-Nouvelle-Aquitaine-2016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0"/>
          <a:ext cx="2321816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1</xdr:col>
      <xdr:colOff>708916</xdr:colOff>
      <xdr:row>1</xdr:row>
      <xdr:rowOff>174625</xdr:rowOff>
    </xdr:to>
    <xdr:pic>
      <xdr:nvPicPr>
        <xdr:cNvPr id="2" name="Image 1" descr="Fichier:Logotype-Nouvelle-Aquitaine-2016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0"/>
          <a:ext cx="2321816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1</xdr:col>
      <xdr:colOff>708916</xdr:colOff>
      <xdr:row>1</xdr:row>
      <xdr:rowOff>174625</xdr:rowOff>
    </xdr:to>
    <xdr:pic>
      <xdr:nvPicPr>
        <xdr:cNvPr id="2" name="Image 1" descr="Fichier:Logotype-Nouvelle-Aquitaine-2016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0"/>
          <a:ext cx="2321816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111125</xdr:colOff>
      <xdr:row>0</xdr:row>
      <xdr:rowOff>0</xdr:rowOff>
    </xdr:from>
    <xdr:to>
      <xdr:col>1</xdr:col>
      <xdr:colOff>708916</xdr:colOff>
      <xdr:row>1</xdr:row>
      <xdr:rowOff>174625</xdr:rowOff>
    </xdr:to>
    <xdr:pic>
      <xdr:nvPicPr>
        <xdr:cNvPr id="4" name="Image 3" descr="Fichier:Logotype-Nouvelle-Aquitaine-2016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0"/>
          <a:ext cx="2321816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1</xdr:col>
      <xdr:colOff>708916</xdr:colOff>
      <xdr:row>1</xdr:row>
      <xdr:rowOff>174625</xdr:rowOff>
    </xdr:to>
    <xdr:pic>
      <xdr:nvPicPr>
        <xdr:cNvPr id="2" name="Image 1" descr="Fichier:Logotype-Nouvelle-Aquitaine-2016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0"/>
          <a:ext cx="2321816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111125</xdr:colOff>
      <xdr:row>0</xdr:row>
      <xdr:rowOff>0</xdr:rowOff>
    </xdr:from>
    <xdr:to>
      <xdr:col>1</xdr:col>
      <xdr:colOff>708916</xdr:colOff>
      <xdr:row>1</xdr:row>
      <xdr:rowOff>174625</xdr:rowOff>
    </xdr:to>
    <xdr:pic>
      <xdr:nvPicPr>
        <xdr:cNvPr id="4" name="Image 3" descr="Fichier:Logotype-Nouvelle-Aquitaine-2016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0"/>
          <a:ext cx="2321816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1</xdr:col>
      <xdr:colOff>708916</xdr:colOff>
      <xdr:row>1</xdr:row>
      <xdr:rowOff>174625</xdr:rowOff>
    </xdr:to>
    <xdr:pic>
      <xdr:nvPicPr>
        <xdr:cNvPr id="2" name="Image 1" descr="Fichier:Logotype-Nouvelle-Aquitaine-2016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0"/>
          <a:ext cx="2321816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zoomScale="60" zoomScaleNormal="75" workbookViewId="0">
      <selection activeCell="A2" sqref="A2:H2"/>
    </sheetView>
  </sheetViews>
  <sheetFormatPr baseColWidth="10" defaultColWidth="11.42578125" defaultRowHeight="15" x14ac:dyDescent="0.25"/>
  <cols>
    <col min="1" max="1" width="25.85546875" style="3" customWidth="1"/>
    <col min="2" max="2" width="22.28515625" style="3" customWidth="1"/>
    <col min="3" max="3" width="22.85546875" style="3" customWidth="1"/>
    <col min="4" max="5" width="23.28515625" style="3" customWidth="1"/>
    <col min="6" max="6" width="17.140625" style="3" customWidth="1"/>
    <col min="7" max="7" width="28.5703125" style="3" customWidth="1"/>
    <col min="8" max="8" width="28.85546875" style="3" customWidth="1"/>
    <col min="9" max="9" width="28.5703125" style="3" customWidth="1"/>
    <col min="10" max="10" width="11.42578125" style="3"/>
    <col min="11" max="11" width="14.140625" style="3" customWidth="1"/>
    <col min="12" max="12" width="21.42578125" style="3" customWidth="1"/>
    <col min="13" max="13" width="22.85546875" style="3" customWidth="1"/>
    <col min="14" max="14" width="16.42578125" style="3" customWidth="1"/>
    <col min="15" max="16384" width="11.42578125" style="3"/>
  </cols>
  <sheetData>
    <row r="1" spans="1:15" ht="61.5" customHeight="1" x14ac:dyDescent="0.25">
      <c r="A1" s="4"/>
      <c r="B1" s="4"/>
      <c r="C1" s="4"/>
      <c r="D1" s="4"/>
      <c r="E1" s="4"/>
      <c r="F1" s="4"/>
      <c r="G1" s="4"/>
      <c r="H1" s="4"/>
      <c r="I1" s="4"/>
    </row>
    <row r="2" spans="1:15" ht="101.25" customHeight="1" x14ac:dyDescent="0.25">
      <c r="A2" s="52" t="s">
        <v>50</v>
      </c>
      <c r="B2" s="52"/>
      <c r="C2" s="52"/>
      <c r="D2" s="52"/>
      <c r="E2" s="52"/>
      <c r="F2" s="52"/>
      <c r="G2" s="52"/>
      <c r="H2" s="52"/>
      <c r="I2" s="46"/>
      <c r="J2" s="14"/>
    </row>
    <row r="3" spans="1:15" s="23" customFormat="1" ht="18.75" customHeight="1" x14ac:dyDescent="0.3">
      <c r="A3" s="24"/>
      <c r="B3" s="53"/>
      <c r="C3" s="53"/>
      <c r="D3" s="37"/>
      <c r="E3" s="37"/>
      <c r="F3" s="37"/>
      <c r="G3" s="37"/>
      <c r="H3" s="37"/>
      <c r="I3" s="24"/>
      <c r="J3" s="24"/>
    </row>
    <row r="4" spans="1:15" s="23" customFormat="1" ht="28.5" customHeight="1" x14ac:dyDescent="0.3">
      <c r="A4" s="25" t="s">
        <v>6</v>
      </c>
      <c r="B4" s="54"/>
      <c r="C4" s="54"/>
      <c r="D4" s="37"/>
      <c r="E4" s="37"/>
      <c r="F4" s="37"/>
      <c r="G4" s="37"/>
      <c r="H4" s="37"/>
      <c r="I4" s="24"/>
      <c r="J4" s="24"/>
    </row>
    <row r="5" spans="1:15" s="23" customFormat="1" ht="28.5" customHeight="1" x14ac:dyDescent="0.25">
      <c r="A5" s="25" t="s">
        <v>7</v>
      </c>
      <c r="B5" s="54"/>
      <c r="C5" s="54"/>
      <c r="D5" s="26"/>
      <c r="E5" s="26"/>
      <c r="F5" s="26"/>
      <c r="G5" s="26"/>
      <c r="H5" s="26"/>
      <c r="I5" s="24"/>
      <c r="J5" s="24"/>
    </row>
    <row r="6" spans="1:15" s="23" customFormat="1" ht="28.5" customHeight="1" x14ac:dyDescent="0.25">
      <c r="A6" s="25" t="s">
        <v>23</v>
      </c>
      <c r="B6" s="38"/>
      <c r="C6" s="38"/>
      <c r="D6" s="26"/>
      <c r="E6" s="26"/>
      <c r="F6" s="26"/>
      <c r="G6" s="26"/>
      <c r="H6" s="26"/>
      <c r="I6" s="24"/>
      <c r="J6" s="24"/>
    </row>
    <row r="7" spans="1:15" s="8" customFormat="1" ht="43.5" customHeight="1" x14ac:dyDescent="0.3">
      <c r="A7" s="5"/>
      <c r="B7" s="29"/>
      <c r="C7" s="29"/>
      <c r="D7" s="6"/>
      <c r="E7" s="6"/>
      <c r="F7" s="6"/>
      <c r="G7" s="6"/>
      <c r="H7" s="6"/>
      <c r="I7" s="7"/>
      <c r="J7" s="7"/>
    </row>
    <row r="8" spans="1:15" s="8" customFormat="1" ht="33" customHeight="1" x14ac:dyDescent="0.25">
      <c r="A8" s="7"/>
      <c r="B8" s="9"/>
      <c r="C8" s="55" t="s">
        <v>5</v>
      </c>
      <c r="D8" s="56"/>
      <c r="E8" s="56"/>
      <c r="F8" s="56"/>
      <c r="G8" s="56"/>
      <c r="H8" s="57"/>
      <c r="I8" s="7"/>
      <c r="J8" s="7"/>
    </row>
    <row r="9" spans="1:15" s="8" customFormat="1" ht="59.25" customHeight="1" x14ac:dyDescent="0.25">
      <c r="A9" s="7"/>
      <c r="B9" s="36" t="s">
        <v>29</v>
      </c>
      <c r="C9" s="40" t="s">
        <v>30</v>
      </c>
      <c r="D9" s="40" t="s">
        <v>31</v>
      </c>
      <c r="E9" s="40" t="s">
        <v>32</v>
      </c>
      <c r="F9" s="11" t="s">
        <v>45</v>
      </c>
      <c r="G9" s="11" t="s">
        <v>47</v>
      </c>
      <c r="H9" s="48" t="s">
        <v>48</v>
      </c>
      <c r="I9" s="7"/>
      <c r="J9" s="7"/>
    </row>
    <row r="10" spans="1:15" s="13" customFormat="1" ht="41.25" customHeight="1" x14ac:dyDescent="0.25">
      <c r="A10" s="12"/>
      <c r="B10" s="41" t="s">
        <v>8</v>
      </c>
      <c r="C10" s="50"/>
      <c r="D10" s="21"/>
      <c r="E10" s="21"/>
      <c r="F10" s="47"/>
      <c r="G10" s="2">
        <f>NETWORKDAYS.INTL(D10,E10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0" s="2" t="str">
        <f>IF(C10="MS",(G10-1-F10),IF(C10="MP",(G10-0-F10),IF(C10="AT",(G10-0-F10),IF(C10="CLM",(G10-0-F10),""))))</f>
        <v/>
      </c>
      <c r="I10" s="12"/>
      <c r="J10" s="12"/>
    </row>
    <row r="11" spans="1:15" s="13" customFormat="1" ht="41.25" customHeight="1" x14ac:dyDescent="0.25">
      <c r="A11" s="12"/>
      <c r="B11" s="41" t="s">
        <v>9</v>
      </c>
      <c r="C11" s="20"/>
      <c r="D11" s="21"/>
      <c r="E11" s="21"/>
      <c r="F11" s="47"/>
      <c r="G11" s="2">
        <f>NETWORKDAYS.INTL(D11,E11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1" s="2" t="str">
        <f t="shared" ref="H11:H24" si="0">IF(C11="MS",(G11-1-F11),IF(C11="MP",(G11-0-F11),IF(C11="AT",(G11-0-F11),IF(C11="CLM",(G11-0-F11),""))))</f>
        <v/>
      </c>
      <c r="I11" s="12"/>
      <c r="J11" s="4"/>
      <c r="K11" s="3"/>
      <c r="L11" s="3"/>
      <c r="M11" s="3"/>
      <c r="N11" s="3"/>
      <c r="O11" s="3"/>
    </row>
    <row r="12" spans="1:15" s="13" customFormat="1" ht="41.25" customHeight="1" x14ac:dyDescent="0.25">
      <c r="A12" s="12"/>
      <c r="B12" s="41" t="s">
        <v>10</v>
      </c>
      <c r="C12" s="20"/>
      <c r="D12" s="21"/>
      <c r="E12" s="21"/>
      <c r="F12" s="47"/>
      <c r="G12" s="2">
        <f>NETWORKDAYS.INTL(D12,E12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2" s="2" t="str">
        <f t="shared" si="0"/>
        <v/>
      </c>
      <c r="I12" s="12"/>
      <c r="J12" s="4"/>
      <c r="K12" s="3"/>
      <c r="L12" s="3"/>
      <c r="M12" s="3"/>
      <c r="N12" s="3"/>
      <c r="O12" s="3"/>
    </row>
    <row r="13" spans="1:15" s="13" customFormat="1" ht="41.25" customHeight="1" x14ac:dyDescent="0.25">
      <c r="A13" s="12"/>
      <c r="B13" s="41" t="s">
        <v>11</v>
      </c>
      <c r="C13" s="20"/>
      <c r="D13" s="21"/>
      <c r="E13" s="21"/>
      <c r="F13" s="47"/>
      <c r="G13" s="2">
        <f>NETWORKDAYS.INTL(D13,E13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3" s="2" t="str">
        <f t="shared" si="0"/>
        <v/>
      </c>
      <c r="I13" s="12"/>
      <c r="J13" s="4"/>
      <c r="K13" s="3"/>
      <c r="L13" s="3"/>
      <c r="M13" s="3"/>
      <c r="N13" s="3"/>
      <c r="O13" s="3"/>
    </row>
    <row r="14" spans="1:15" s="13" customFormat="1" ht="41.25" customHeight="1" x14ac:dyDescent="0.25">
      <c r="A14" s="12"/>
      <c r="B14" s="41" t="s">
        <v>12</v>
      </c>
      <c r="C14" s="20"/>
      <c r="D14" s="20"/>
      <c r="E14" s="20"/>
      <c r="F14" s="47"/>
      <c r="G14" s="2">
        <f>NETWORKDAYS.INTL(D14,E14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4" s="2" t="str">
        <f t="shared" si="0"/>
        <v/>
      </c>
      <c r="I14" s="12"/>
      <c r="J14" s="4"/>
      <c r="K14" s="3"/>
      <c r="L14" s="3"/>
      <c r="M14" s="3"/>
      <c r="N14" s="3"/>
      <c r="O14" s="3"/>
    </row>
    <row r="15" spans="1:15" ht="41.25" customHeight="1" x14ac:dyDescent="0.25">
      <c r="A15" s="4"/>
      <c r="B15" s="41" t="s">
        <v>13</v>
      </c>
      <c r="C15" s="20"/>
      <c r="D15" s="21"/>
      <c r="E15" s="21"/>
      <c r="F15" s="47"/>
      <c r="G15" s="2">
        <f>NETWORKDAYS.INTL(D15,E15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5" s="2" t="str">
        <f t="shared" si="0"/>
        <v/>
      </c>
      <c r="I15" s="4"/>
      <c r="J15" s="4"/>
    </row>
    <row r="16" spans="1:15" ht="41.25" customHeight="1" x14ac:dyDescent="0.25">
      <c r="A16" s="4"/>
      <c r="B16" s="41" t="s">
        <v>14</v>
      </c>
      <c r="C16" s="20"/>
      <c r="D16" s="20"/>
      <c r="E16" s="20"/>
      <c r="F16" s="47"/>
      <c r="G16" s="2">
        <f>NETWORKDAYS.INTL(D16,E16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6" s="2" t="str">
        <f t="shared" si="0"/>
        <v/>
      </c>
      <c r="I16" s="4"/>
      <c r="J16" s="4"/>
    </row>
    <row r="17" spans="1:10" ht="41.25" customHeight="1" x14ac:dyDescent="0.25">
      <c r="A17" s="4"/>
      <c r="B17" s="41" t="s">
        <v>15</v>
      </c>
      <c r="C17" s="20"/>
      <c r="D17" s="20"/>
      <c r="E17" s="20"/>
      <c r="F17" s="47"/>
      <c r="G17" s="2">
        <f>NETWORKDAYS.INTL(D17,E17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7" s="2" t="str">
        <f t="shared" si="0"/>
        <v/>
      </c>
      <c r="I17" s="4"/>
      <c r="J17" s="4"/>
    </row>
    <row r="18" spans="1:10" ht="41.25" customHeight="1" x14ac:dyDescent="0.25">
      <c r="A18" s="4"/>
      <c r="B18" s="41" t="s">
        <v>16</v>
      </c>
      <c r="C18" s="20"/>
      <c r="D18" s="20"/>
      <c r="E18" s="20"/>
      <c r="F18" s="47"/>
      <c r="G18" s="2">
        <f>NETWORKDAYS.INTL(D18,E18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8" s="2" t="str">
        <f t="shared" si="0"/>
        <v/>
      </c>
      <c r="I18" s="4"/>
      <c r="J18" s="4"/>
    </row>
    <row r="19" spans="1:10" ht="41.25" customHeight="1" x14ac:dyDescent="0.25">
      <c r="A19" s="4"/>
      <c r="B19" s="41" t="s">
        <v>17</v>
      </c>
      <c r="C19" s="20"/>
      <c r="D19" s="20"/>
      <c r="E19" s="20"/>
      <c r="F19" s="47"/>
      <c r="G19" s="2">
        <f>NETWORKDAYS.INTL(D19,E19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9" s="2" t="str">
        <f t="shared" si="0"/>
        <v/>
      </c>
      <c r="I19" s="4"/>
      <c r="J19" s="4"/>
    </row>
    <row r="20" spans="1:10" ht="41.25" customHeight="1" x14ac:dyDescent="0.25">
      <c r="A20" s="4"/>
      <c r="B20" s="41" t="s">
        <v>18</v>
      </c>
      <c r="C20" s="20"/>
      <c r="D20" s="20"/>
      <c r="E20" s="20"/>
      <c r="F20" s="47"/>
      <c r="G20" s="2">
        <f>NETWORKDAYS.INTL(D20,E20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0" s="2" t="str">
        <f t="shared" si="0"/>
        <v/>
      </c>
      <c r="I20" s="4"/>
      <c r="J20" s="4"/>
    </row>
    <row r="21" spans="1:10" ht="41.25" customHeight="1" x14ac:dyDescent="0.25">
      <c r="A21" s="4"/>
      <c r="B21" s="41" t="s">
        <v>19</v>
      </c>
      <c r="C21" s="20"/>
      <c r="D21" s="20"/>
      <c r="E21" s="20"/>
      <c r="F21" s="47"/>
      <c r="G21" s="2">
        <f>NETWORKDAYS.INTL(D21,E21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1" s="2" t="str">
        <f t="shared" si="0"/>
        <v/>
      </c>
      <c r="I21" s="4"/>
      <c r="J21" s="4"/>
    </row>
    <row r="22" spans="1:10" ht="41.25" customHeight="1" x14ac:dyDescent="0.25">
      <c r="A22" s="4"/>
      <c r="B22" s="41" t="s">
        <v>20</v>
      </c>
      <c r="C22" s="20"/>
      <c r="D22" s="20"/>
      <c r="E22" s="20"/>
      <c r="F22" s="47"/>
      <c r="G22" s="2">
        <f>NETWORKDAYS.INTL(D22,E22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2" s="2" t="str">
        <f t="shared" si="0"/>
        <v/>
      </c>
      <c r="I22" s="4"/>
      <c r="J22" s="4"/>
    </row>
    <row r="23" spans="1:10" ht="41.25" customHeight="1" x14ac:dyDescent="0.25">
      <c r="A23" s="4"/>
      <c r="B23" s="41" t="s">
        <v>21</v>
      </c>
      <c r="C23" s="20"/>
      <c r="D23" s="20"/>
      <c r="E23" s="20"/>
      <c r="F23" s="47"/>
      <c r="G23" s="2">
        <f>NETWORKDAYS.INTL(D23,E23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3" s="2" t="str">
        <f t="shared" si="0"/>
        <v/>
      </c>
      <c r="I23" s="4"/>
      <c r="J23" s="4"/>
    </row>
    <row r="24" spans="1:10" ht="41.25" customHeight="1" x14ac:dyDescent="0.25">
      <c r="B24" s="41" t="s">
        <v>22</v>
      </c>
      <c r="C24" s="20"/>
      <c r="D24" s="20"/>
      <c r="E24" s="20"/>
      <c r="F24" s="47"/>
      <c r="G24" s="2">
        <f>NETWORKDAYS.INTL(D24,E24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4" s="2" t="str">
        <f t="shared" si="0"/>
        <v/>
      </c>
      <c r="I24" s="4"/>
      <c r="J24" s="4"/>
    </row>
    <row r="25" spans="1:10" ht="22.5" customHeight="1" x14ac:dyDescent="0.25">
      <c r="I25" s="4"/>
      <c r="J25" s="4"/>
    </row>
    <row r="26" spans="1:10" ht="45.75" customHeight="1" x14ac:dyDescent="0.25">
      <c r="A26" s="58" t="s">
        <v>25</v>
      </c>
      <c r="B26" s="58" t="s">
        <v>33</v>
      </c>
      <c r="C26" s="60" t="s">
        <v>24</v>
      </c>
      <c r="D26" s="61"/>
      <c r="E26" s="62" t="s">
        <v>46</v>
      </c>
      <c r="F26" s="59" t="s">
        <v>26</v>
      </c>
      <c r="G26" s="51" t="s">
        <v>27</v>
      </c>
      <c r="H26" s="51" t="s">
        <v>28</v>
      </c>
      <c r="I26" s="4"/>
      <c r="J26" s="4"/>
    </row>
    <row r="27" spans="1:10" s="8" customFormat="1" ht="53.25" customHeight="1" x14ac:dyDescent="0.25">
      <c r="A27" s="59"/>
      <c r="B27" s="58"/>
      <c r="C27" s="39" t="s">
        <v>43</v>
      </c>
      <c r="D27" s="39" t="s">
        <v>44</v>
      </c>
      <c r="E27" s="63"/>
      <c r="F27" s="59"/>
      <c r="G27" s="51"/>
      <c r="H27" s="51"/>
      <c r="I27" s="7"/>
      <c r="J27" s="7"/>
    </row>
    <row r="28" spans="1:10" s="16" customFormat="1" ht="60" customHeight="1" x14ac:dyDescent="0.3">
      <c r="A28" s="17" t="s">
        <v>0</v>
      </c>
      <c r="B28" s="2">
        <f>SUM(H10:H24)</f>
        <v>0</v>
      </c>
      <c r="C28" s="34"/>
      <c r="D28" s="22"/>
      <c r="E28" s="2">
        <f>B28-C28-D28</f>
        <v>0</v>
      </c>
      <c r="F28" s="2" t="str">
        <f>IF(AND(E28&gt;=0,E28&lt;=9),"0",IF(AND(E28&gt;=10,E28&lt;=19),1,IF(AND(E28&gt;=20,E28&lt;=29),"2",IF(AND(E28&gt;=30,E28&lt;=39),"3",IF(AND(E28&gt;=40,E28&lt;=49),"4",IF(AND(E28&gt;=50,E28&lt;=59),"5",IF(AND(E28&gt;=60,E28&lt;=69),"6",IF(AND(E28&gt;=70,E28&lt;=79),"7",IF(AND(E28&gt;=80,E28&lt;=89),"8",IF(AND(E28&gt;=90,E28&lt;=99),"9",IF(AND(E28&gt;=100,E28&lt;=109),"10",IF(AND(E28&gt;=110,E28&lt;=119),"11",IF(AND(E28&gt;=120,E28&lt;=129),"12",IF(AND(E28&gt;=130,E28&lt;=139),"13",IF(AND(E28&gt;=140,E28&lt;=149),"14",IF(AND(E28&gt;=150,E28&lt;=159),"15",IF(AND(E28&gt;=160,E28&lt;=169),"16",IF(AND(E28&gt;=170,E28&lt;=179),"17",IF(AND(E28&gt;=180,E28&lt;=189),"18",IF(AND(E28&gt;=190,E28&lt;=199),"19",IF(AND(E28&gt;=200,E28&lt;=209),"20",IF(AND(E28&gt;=210,E28&lt;=219),"21",IF(AND(E28&gt;=220,E28&lt;=229),"22",IF(AND(E28&gt;=230,E28&lt;=239),"23",IF(AND(E28&gt;=240,E28&lt;=249),"24",IF(AND(E28&gt;=250,E28&lt;=259),"25",IF(AND(E28&gt;=260,E28&lt;=269),"26",IF(AND(E28&gt;=270,E28&lt;=279),"27",IF(AND(E28&gt;=280,E28&lt;=289),"28",IF(AND(E28&gt;=290,E28&lt;=299),"29",IF(AND(E28&gt;=300,E28&lt;=309),"30",IF(AND(E28&gt;=310,E28&lt;=319),"31",IF(AND(E28&gt;=320,E28&lt;=329),"32",IF(AND(E28&gt;=330,E28&lt;=339),"33"))))))))))))))))))))))))))))))))))</f>
        <v>0</v>
      </c>
      <c r="G28" s="18">
        <f>C28</f>
        <v>0</v>
      </c>
      <c r="H28" s="19">
        <f>D28-F28</f>
        <v>0</v>
      </c>
      <c r="I28" s="15"/>
      <c r="J28" s="15"/>
    </row>
    <row r="29" spans="1:10" x14ac:dyDescent="0.25">
      <c r="A29" s="4"/>
      <c r="B29" s="4"/>
      <c r="C29" s="4"/>
      <c r="D29" s="4"/>
      <c r="E29" s="4"/>
      <c r="F29" s="4"/>
      <c r="G29" s="4"/>
      <c r="H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</row>
    <row r="31" spans="1:10" s="27" customFormat="1" ht="33" customHeight="1" x14ac:dyDescent="0.5">
      <c r="A31" s="42" t="s">
        <v>34</v>
      </c>
      <c r="B31" s="43"/>
      <c r="C31" s="43"/>
      <c r="D31" s="43"/>
      <c r="E31" s="43"/>
      <c r="F31" s="43"/>
      <c r="G31" s="43"/>
      <c r="H31" s="43"/>
    </row>
    <row r="32" spans="1:10" s="27" customFormat="1" ht="21.75" customHeight="1" x14ac:dyDescent="0.5">
      <c r="A32" s="42"/>
      <c r="B32" s="43"/>
      <c r="C32" s="43"/>
      <c r="D32" s="43"/>
      <c r="E32" s="43"/>
      <c r="F32" s="43"/>
      <c r="G32" s="43"/>
      <c r="H32" s="43"/>
    </row>
    <row r="33" spans="1:8" s="27" customFormat="1" ht="31.5" x14ac:dyDescent="0.5">
      <c r="A33" s="43"/>
      <c r="B33" s="44" t="s">
        <v>35</v>
      </c>
      <c r="C33" s="43"/>
      <c r="D33" s="43"/>
      <c r="E33" s="43"/>
      <c r="F33" s="43"/>
      <c r="G33" s="43"/>
      <c r="H33" s="43"/>
    </row>
    <row r="34" spans="1:8" s="27" customFormat="1" ht="31.5" x14ac:dyDescent="0.5">
      <c r="A34" s="43"/>
      <c r="B34" s="45" t="s">
        <v>36</v>
      </c>
      <c r="C34" s="43"/>
      <c r="D34" s="43"/>
      <c r="E34" s="43"/>
      <c r="F34" s="43"/>
      <c r="G34" s="43"/>
      <c r="H34" s="43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</row>
    <row r="40" spans="1:8" ht="40.5" customHeight="1" x14ac:dyDescent="0.25">
      <c r="A40" s="4"/>
      <c r="B40" s="4"/>
      <c r="C40" s="4"/>
      <c r="D40" s="4"/>
      <c r="E40" s="4"/>
      <c r="F40" s="4"/>
      <c r="G40" s="30" t="s">
        <v>37</v>
      </c>
      <c r="H40" s="32">
        <f ca="1">TODAY()</f>
        <v>44440</v>
      </c>
    </row>
    <row r="41" spans="1:8" ht="106.5" customHeight="1" x14ac:dyDescent="0.25">
      <c r="A41" s="4"/>
      <c r="B41" s="4"/>
      <c r="C41" s="4"/>
      <c r="D41" s="4"/>
      <c r="E41" s="4"/>
      <c r="F41" s="4"/>
      <c r="G41" s="30" t="s">
        <v>38</v>
      </c>
      <c r="H41" s="31"/>
    </row>
  </sheetData>
  <mergeCells count="12">
    <mergeCell ref="G26:G27"/>
    <mergeCell ref="H26:H27"/>
    <mergeCell ref="A2:H2"/>
    <mergeCell ref="B3:C3"/>
    <mergeCell ref="B4:C4"/>
    <mergeCell ref="B5:C5"/>
    <mergeCell ref="C8:H8"/>
    <mergeCell ref="A26:A27"/>
    <mergeCell ref="B26:B27"/>
    <mergeCell ref="C26:D26"/>
    <mergeCell ref="E26:E27"/>
    <mergeCell ref="F26:F27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4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deroulante'!$B$3:$B$6</xm:f>
          </x14:formula1>
          <xm:sqref>C10:C24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60" zoomScaleNormal="75" workbookViewId="0">
      <selection activeCell="A2" sqref="A2:H2"/>
    </sheetView>
  </sheetViews>
  <sheetFormatPr baseColWidth="10" defaultColWidth="11.42578125" defaultRowHeight="15" x14ac:dyDescent="0.25"/>
  <cols>
    <col min="1" max="1" width="25.85546875" style="3" customWidth="1"/>
    <col min="2" max="2" width="22.28515625" style="3" customWidth="1"/>
    <col min="3" max="3" width="22.85546875" style="3" customWidth="1"/>
    <col min="4" max="5" width="23.28515625" style="3" customWidth="1"/>
    <col min="6" max="6" width="17.140625" style="3" customWidth="1"/>
    <col min="7" max="7" width="28.5703125" style="3" customWidth="1"/>
    <col min="8" max="8" width="28.85546875" style="3" customWidth="1"/>
    <col min="9" max="9" width="28.5703125" style="3" customWidth="1"/>
    <col min="10" max="10" width="11.42578125" style="3"/>
    <col min="11" max="11" width="14.140625" style="3" customWidth="1"/>
    <col min="12" max="12" width="21.42578125" style="3" customWidth="1"/>
    <col min="13" max="13" width="22.85546875" style="3" customWidth="1"/>
    <col min="14" max="14" width="16.42578125" style="3" customWidth="1"/>
    <col min="15" max="16384" width="11.42578125" style="3"/>
  </cols>
  <sheetData>
    <row r="1" spans="1:15" ht="61.5" customHeight="1" x14ac:dyDescent="0.25">
      <c r="A1" s="4"/>
      <c r="B1" s="4"/>
      <c r="C1" s="4"/>
      <c r="D1" s="4"/>
      <c r="E1" s="4"/>
      <c r="F1" s="4"/>
      <c r="G1" s="4"/>
      <c r="H1" s="4"/>
      <c r="I1" s="4"/>
    </row>
    <row r="2" spans="1:15" ht="101.2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35"/>
      <c r="J2" s="14"/>
    </row>
    <row r="3" spans="1:15" s="23" customFormat="1" ht="18.75" customHeight="1" x14ac:dyDescent="0.3">
      <c r="A3" s="24"/>
      <c r="B3" s="53"/>
      <c r="C3" s="53"/>
      <c r="D3" s="37"/>
      <c r="E3" s="37"/>
      <c r="F3" s="37"/>
      <c r="G3" s="37"/>
      <c r="H3" s="37"/>
      <c r="I3" s="24"/>
      <c r="J3" s="24"/>
    </row>
    <row r="4" spans="1:15" s="23" customFormat="1" ht="28.5" customHeight="1" x14ac:dyDescent="0.3">
      <c r="A4" s="25" t="s">
        <v>6</v>
      </c>
      <c r="B4" s="54"/>
      <c r="C4" s="54"/>
      <c r="D4" s="37"/>
      <c r="E4" s="37"/>
      <c r="F4" s="37"/>
      <c r="G4" s="37"/>
      <c r="H4" s="37"/>
      <c r="I4" s="24"/>
      <c r="J4" s="24"/>
    </row>
    <row r="5" spans="1:15" s="23" customFormat="1" ht="28.5" customHeight="1" x14ac:dyDescent="0.25">
      <c r="A5" s="25" t="s">
        <v>7</v>
      </c>
      <c r="B5" s="54"/>
      <c r="C5" s="54"/>
      <c r="D5" s="26"/>
      <c r="E5" s="26"/>
      <c r="F5" s="26"/>
      <c r="G5" s="26"/>
      <c r="H5" s="26"/>
      <c r="I5" s="24"/>
      <c r="J5" s="24"/>
    </row>
    <row r="6" spans="1:15" s="23" customFormat="1" ht="28.5" customHeight="1" x14ac:dyDescent="0.25">
      <c r="A6" s="25" t="s">
        <v>23</v>
      </c>
      <c r="B6" s="38"/>
      <c r="C6" s="38"/>
      <c r="D6" s="26"/>
      <c r="E6" s="26"/>
      <c r="F6" s="26"/>
      <c r="G6" s="26"/>
      <c r="H6" s="26"/>
      <c r="I6" s="24"/>
      <c r="J6" s="24"/>
    </row>
    <row r="7" spans="1:15" s="8" customFormat="1" ht="43.5" customHeight="1" x14ac:dyDescent="0.3">
      <c r="A7" s="5"/>
      <c r="B7" s="29"/>
      <c r="C7" s="29"/>
      <c r="D7" s="6"/>
      <c r="E7" s="6"/>
      <c r="F7" s="6"/>
      <c r="G7" s="6"/>
      <c r="H7" s="6"/>
      <c r="I7" s="7"/>
      <c r="J7" s="7"/>
    </row>
    <row r="8" spans="1:15" s="8" customFormat="1" ht="33" customHeight="1" x14ac:dyDescent="0.25">
      <c r="A8" s="7"/>
      <c r="B8" s="9"/>
      <c r="C8" s="55" t="s">
        <v>5</v>
      </c>
      <c r="D8" s="56"/>
      <c r="E8" s="56"/>
      <c r="F8" s="56"/>
      <c r="G8" s="56"/>
      <c r="H8" s="57"/>
      <c r="I8" s="7"/>
      <c r="J8" s="7"/>
    </row>
    <row r="9" spans="1:15" s="8" customFormat="1" ht="59.25" customHeight="1" x14ac:dyDescent="0.25">
      <c r="A9" s="7"/>
      <c r="B9" s="28" t="s">
        <v>29</v>
      </c>
      <c r="C9" s="10" t="s">
        <v>30</v>
      </c>
      <c r="D9" s="10" t="s">
        <v>31</v>
      </c>
      <c r="E9" s="10" t="s">
        <v>32</v>
      </c>
      <c r="F9" s="11" t="s">
        <v>45</v>
      </c>
      <c r="G9" s="11" t="s">
        <v>47</v>
      </c>
      <c r="H9" s="48" t="s">
        <v>48</v>
      </c>
      <c r="I9" s="7"/>
      <c r="J9" s="7"/>
    </row>
    <row r="10" spans="1:15" s="13" customFormat="1" ht="41.25" customHeight="1" x14ac:dyDescent="0.25">
      <c r="A10" s="12"/>
      <c r="B10" s="41" t="s">
        <v>8</v>
      </c>
      <c r="C10" s="20"/>
      <c r="D10" s="21"/>
      <c r="E10" s="21"/>
      <c r="F10" s="47"/>
      <c r="G10" s="2">
        <f>NETWORKDAYS.INTL(D10,E10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0" s="2" t="str">
        <f t="shared" ref="H10:H24" si="0">IF(C10="MS",(G10-1-F10),IF(C10="MP",(G10-0-F10),IF(C10="AT",(G10-0-F10),IF(C10="CLM",(G10-0-F10),""))))</f>
        <v/>
      </c>
      <c r="I10" s="12"/>
      <c r="J10" s="12"/>
    </row>
    <row r="11" spans="1:15" s="13" customFormat="1" ht="41.25" customHeight="1" x14ac:dyDescent="0.25">
      <c r="A11" s="12"/>
      <c r="B11" s="41" t="s">
        <v>9</v>
      </c>
      <c r="C11" s="20"/>
      <c r="D11" s="21"/>
      <c r="E11" s="21"/>
      <c r="F11" s="47"/>
      <c r="G11" s="2">
        <f>NETWORKDAYS.INTL(D11,E11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1" s="2" t="str">
        <f t="shared" si="0"/>
        <v/>
      </c>
      <c r="I11" s="12"/>
      <c r="J11" s="4"/>
      <c r="K11" s="3"/>
      <c r="L11" s="3"/>
      <c r="M11" s="3"/>
      <c r="N11" s="3"/>
      <c r="O11" s="3"/>
    </row>
    <row r="12" spans="1:15" s="13" customFormat="1" ht="41.25" customHeight="1" x14ac:dyDescent="0.25">
      <c r="A12" s="12"/>
      <c r="B12" s="41" t="s">
        <v>10</v>
      </c>
      <c r="C12" s="20"/>
      <c r="D12" s="21"/>
      <c r="E12" s="21"/>
      <c r="F12" s="47"/>
      <c r="G12" s="2">
        <f>NETWORKDAYS.INTL(D12,E12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2" s="2" t="str">
        <f t="shared" si="0"/>
        <v/>
      </c>
      <c r="I12" s="12"/>
      <c r="J12" s="4"/>
      <c r="K12" s="3"/>
      <c r="L12" s="3"/>
      <c r="M12" s="3"/>
      <c r="N12" s="3"/>
      <c r="O12" s="3"/>
    </row>
    <row r="13" spans="1:15" s="13" customFormat="1" ht="41.25" customHeight="1" x14ac:dyDescent="0.25">
      <c r="A13" s="12"/>
      <c r="B13" s="41" t="s">
        <v>11</v>
      </c>
      <c r="C13" s="20"/>
      <c r="D13" s="21"/>
      <c r="E13" s="21"/>
      <c r="F13" s="47"/>
      <c r="G13" s="2">
        <f>NETWORKDAYS.INTL(D13,E13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3" s="2" t="str">
        <f t="shared" si="0"/>
        <v/>
      </c>
      <c r="I13" s="12"/>
      <c r="J13" s="4"/>
      <c r="K13" s="3"/>
      <c r="L13" s="3"/>
      <c r="M13" s="3"/>
      <c r="N13" s="3"/>
      <c r="O13" s="3"/>
    </row>
    <row r="14" spans="1:15" s="13" customFormat="1" ht="41.25" customHeight="1" x14ac:dyDescent="0.25">
      <c r="A14" s="12"/>
      <c r="B14" s="41" t="s">
        <v>12</v>
      </c>
      <c r="C14" s="20"/>
      <c r="D14" s="20"/>
      <c r="E14" s="20"/>
      <c r="F14" s="47"/>
      <c r="G14" s="2">
        <f>NETWORKDAYS.INTL(D14,E14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4" s="2" t="str">
        <f t="shared" si="0"/>
        <v/>
      </c>
      <c r="I14" s="12"/>
      <c r="J14" s="4"/>
      <c r="K14" s="3"/>
      <c r="L14" s="3"/>
      <c r="M14" s="3"/>
      <c r="N14" s="3"/>
      <c r="O14" s="3"/>
    </row>
    <row r="15" spans="1:15" ht="41.25" customHeight="1" x14ac:dyDescent="0.25">
      <c r="A15" s="4"/>
      <c r="B15" s="41" t="s">
        <v>13</v>
      </c>
      <c r="C15" s="20"/>
      <c r="D15" s="21"/>
      <c r="E15" s="21"/>
      <c r="F15" s="47"/>
      <c r="G15" s="2">
        <f>NETWORKDAYS.INTL(D15,E15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5" s="2" t="str">
        <f t="shared" si="0"/>
        <v/>
      </c>
      <c r="I15" s="4"/>
      <c r="J15" s="4"/>
    </row>
    <row r="16" spans="1:15" ht="41.25" customHeight="1" x14ac:dyDescent="0.25">
      <c r="A16" s="4"/>
      <c r="B16" s="41" t="s">
        <v>14</v>
      </c>
      <c r="C16" s="20"/>
      <c r="D16" s="20"/>
      <c r="E16" s="20"/>
      <c r="F16" s="47"/>
      <c r="G16" s="2">
        <f>NETWORKDAYS.INTL(D16,E16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6" s="2" t="str">
        <f t="shared" si="0"/>
        <v/>
      </c>
      <c r="I16" s="4"/>
      <c r="J16" s="4"/>
    </row>
    <row r="17" spans="1:10" ht="41.25" customHeight="1" x14ac:dyDescent="0.25">
      <c r="A17" s="4"/>
      <c r="B17" s="41" t="s">
        <v>15</v>
      </c>
      <c r="C17" s="20"/>
      <c r="D17" s="20"/>
      <c r="E17" s="20"/>
      <c r="F17" s="47"/>
      <c r="G17" s="2">
        <f>NETWORKDAYS.INTL(D17,E17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7" s="2" t="str">
        <f t="shared" si="0"/>
        <v/>
      </c>
      <c r="I17" s="4"/>
      <c r="J17" s="4"/>
    </row>
    <row r="18" spans="1:10" ht="41.25" customHeight="1" x14ac:dyDescent="0.25">
      <c r="A18" s="4"/>
      <c r="B18" s="41" t="s">
        <v>16</v>
      </c>
      <c r="C18" s="20"/>
      <c r="D18" s="20"/>
      <c r="E18" s="20"/>
      <c r="F18" s="47"/>
      <c r="G18" s="2">
        <f>NETWORKDAYS.INTL(D18,E18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8" s="2" t="str">
        <f t="shared" si="0"/>
        <v/>
      </c>
      <c r="I18" s="4"/>
      <c r="J18" s="4"/>
    </row>
    <row r="19" spans="1:10" ht="41.25" customHeight="1" x14ac:dyDescent="0.25">
      <c r="A19" s="4"/>
      <c r="B19" s="41" t="s">
        <v>17</v>
      </c>
      <c r="C19" s="20"/>
      <c r="D19" s="20"/>
      <c r="E19" s="20"/>
      <c r="F19" s="47"/>
      <c r="G19" s="2">
        <f>NETWORKDAYS.INTL(D19,E19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9" s="2" t="str">
        <f t="shared" si="0"/>
        <v/>
      </c>
      <c r="I19" s="4"/>
      <c r="J19" s="4"/>
    </row>
    <row r="20" spans="1:10" ht="41.25" customHeight="1" x14ac:dyDescent="0.25">
      <c r="A20" s="4"/>
      <c r="B20" s="41" t="s">
        <v>18</v>
      </c>
      <c r="C20" s="20"/>
      <c r="D20" s="20"/>
      <c r="E20" s="20"/>
      <c r="F20" s="47"/>
      <c r="G20" s="2">
        <f>NETWORKDAYS.INTL(D20,E20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0" s="2" t="str">
        <f t="shared" si="0"/>
        <v/>
      </c>
      <c r="I20" s="4"/>
      <c r="J20" s="4"/>
    </row>
    <row r="21" spans="1:10" ht="41.25" customHeight="1" x14ac:dyDescent="0.25">
      <c r="A21" s="4"/>
      <c r="B21" s="41" t="s">
        <v>19</v>
      </c>
      <c r="C21" s="20"/>
      <c r="D21" s="20"/>
      <c r="E21" s="20"/>
      <c r="F21" s="47"/>
      <c r="G21" s="2">
        <f>NETWORKDAYS.INTL(D21,E21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1" s="2" t="str">
        <f t="shared" si="0"/>
        <v/>
      </c>
      <c r="I21" s="4"/>
      <c r="J21" s="4"/>
    </row>
    <row r="22" spans="1:10" ht="41.25" customHeight="1" x14ac:dyDescent="0.25">
      <c r="A22" s="4"/>
      <c r="B22" s="41" t="s">
        <v>20</v>
      </c>
      <c r="C22" s="20"/>
      <c r="D22" s="20"/>
      <c r="E22" s="20"/>
      <c r="F22" s="47"/>
      <c r="G22" s="2">
        <f>NETWORKDAYS.INTL(D22,E22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2" s="2" t="str">
        <f t="shared" si="0"/>
        <v/>
      </c>
      <c r="I22" s="4"/>
      <c r="J22" s="4"/>
    </row>
    <row r="23" spans="1:10" ht="41.25" customHeight="1" x14ac:dyDescent="0.25">
      <c r="A23" s="4"/>
      <c r="B23" s="41" t="s">
        <v>21</v>
      </c>
      <c r="C23" s="20"/>
      <c r="D23" s="20"/>
      <c r="E23" s="20"/>
      <c r="F23" s="47"/>
      <c r="G23" s="2">
        <f>NETWORKDAYS.INTL(D23,E23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3" s="2" t="str">
        <f t="shared" si="0"/>
        <v/>
      </c>
      <c r="I23" s="4"/>
      <c r="J23" s="4"/>
    </row>
    <row r="24" spans="1:10" ht="41.25" customHeight="1" x14ac:dyDescent="0.25">
      <c r="B24" s="41" t="s">
        <v>22</v>
      </c>
      <c r="C24" s="20"/>
      <c r="D24" s="20"/>
      <c r="E24" s="20"/>
      <c r="F24" s="47"/>
      <c r="G24" s="2">
        <f>NETWORKDAYS.INTL(D24,E24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4" s="2" t="str">
        <f t="shared" si="0"/>
        <v/>
      </c>
      <c r="I24" s="4"/>
      <c r="J24" s="4"/>
    </row>
    <row r="25" spans="1:10" ht="22.5" customHeight="1" x14ac:dyDescent="0.25">
      <c r="I25" s="4"/>
      <c r="J25" s="4"/>
    </row>
    <row r="26" spans="1:10" ht="45.75" customHeight="1" x14ac:dyDescent="0.25">
      <c r="A26" s="58" t="s">
        <v>25</v>
      </c>
      <c r="B26" s="58" t="s">
        <v>33</v>
      </c>
      <c r="C26" s="60" t="s">
        <v>24</v>
      </c>
      <c r="D26" s="61"/>
      <c r="E26" s="62" t="s">
        <v>46</v>
      </c>
      <c r="F26" s="59" t="s">
        <v>26</v>
      </c>
      <c r="G26" s="51" t="s">
        <v>27</v>
      </c>
      <c r="H26" s="51" t="s">
        <v>28</v>
      </c>
      <c r="I26" s="4"/>
      <c r="J26" s="4"/>
    </row>
    <row r="27" spans="1:10" s="8" customFormat="1" ht="53.25" customHeight="1" x14ac:dyDescent="0.25">
      <c r="A27" s="59"/>
      <c r="B27" s="58"/>
      <c r="C27" s="33" t="s">
        <v>43</v>
      </c>
      <c r="D27" s="33" t="s">
        <v>44</v>
      </c>
      <c r="E27" s="63"/>
      <c r="F27" s="59"/>
      <c r="G27" s="51"/>
      <c r="H27" s="51"/>
      <c r="I27" s="7"/>
      <c r="J27" s="7"/>
    </row>
    <row r="28" spans="1:10" s="16" customFormat="1" ht="60" customHeight="1" x14ac:dyDescent="0.3">
      <c r="A28" s="17" t="s">
        <v>39</v>
      </c>
      <c r="B28" s="2">
        <f>SUM(H10:H24)</f>
        <v>0</v>
      </c>
      <c r="C28" s="34"/>
      <c r="D28" s="22"/>
      <c r="E28" s="2">
        <f>B28-C28-D28</f>
        <v>0</v>
      </c>
      <c r="F28" s="2" t="str">
        <f>IF(AND(E28&gt;=0,E28&lt;=7),"0",IF(AND(E28&gt;=8,E28&lt;=15),1,IF(AND(E28&gt;=16,E28&lt;=23),"2",IF(AND(E28&gt;=24,E28&lt;=31),"3",IF(AND(E28&gt;=32,E28&lt;=39),"4",IF(AND(E28&gt;=40,E28&lt;=47),"5",IF(AND(E28&gt;=48,E28&lt;=55),"6",IF(AND(E28&gt;=56,E28&lt;=63),"7",IF(AND(E28&gt;=64,E28&lt;=71),"8",IF(AND(E28&gt;=72,E28&lt;=79),"9",IF(AND(E28&gt;=80,E28&lt;=87),"10",IF(AND(E28&gt;=88,E28&lt;=95),"11",IF(AND(E28&gt;=96,E28&lt;=103),"12",IF(AND(E28&gt;=104,E28&lt;=111),"13",IF(AND(E28&gt;=112,E28&lt;=119),"14",IF(AND(E28&gt;=120,E28&lt;=127),"15",IF(AND(E28&gt;=128,E28&lt;=135),"16",IF(AND(E28&gt;=136,E28&lt;=143),"17",IF(AND(E28&gt;=144,E28&lt;=151),"18",IF(AND(E28&gt;=152,E28&lt;=159),"19",IF(AND(E28&gt;=160,E28&lt;=167),"20",IF(AND(E28&gt;=168,E28&lt;=175),"21",IF(AND(E28&gt;=176,E28&lt;=183),"22",IF(AND(E28&gt;=184,E28&lt;=191),"23",IF(AND(E28&gt;=192,E28&lt;=199),"24",IF(AND(E28&gt;=200,E28&lt;=207),"25",IF(AND(E28&gt;=208,E28&lt;=215),"26",IF(AND(E28&gt;=216,E28&lt;=223),"27",IF(AND(E28&gt;=224,E28&lt;=231),"28",IF(AND(E28&gt;=232,E28&lt;=239),"29",IF(AND(E28&gt;=240,E28&lt;=247),"30",IF(AND(E28&gt;=248,E28&lt;=255),"31",IF(AND(E28&gt;=256,E28&lt;=263),"32",IF(AND(E28&gt;=264,E28&lt;=271),"33",IF(AND(E28&gt;=272,E28&lt;=279),"34",IF(AND(E28&gt;=280,E28&lt;=287),"35",IF(AND(E28&gt;=288,E28&lt;=295),"36",IF(AND(E28&gt;=296,E28&lt;=303),"37",IF(AND(E28&gt;=304,E28&lt;=311),"38",IF(AND(E28&gt;=312,E28&lt;=319),"39"))))))))))))))))))))))))))))))))))))))))</f>
        <v>0</v>
      </c>
      <c r="G28" s="18">
        <f>C28</f>
        <v>0</v>
      </c>
      <c r="H28" s="19">
        <f>D28-F28</f>
        <v>0</v>
      </c>
      <c r="I28" s="15"/>
      <c r="J28" s="15"/>
    </row>
    <row r="29" spans="1:10" x14ac:dyDescent="0.25">
      <c r="A29" s="4"/>
      <c r="B29" s="4"/>
      <c r="C29" s="4"/>
      <c r="D29" s="4"/>
      <c r="E29" s="4"/>
      <c r="F29" s="4"/>
      <c r="G29" s="4"/>
      <c r="H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</row>
    <row r="31" spans="1:10" s="27" customFormat="1" ht="33" customHeight="1" x14ac:dyDescent="0.5">
      <c r="A31" s="42" t="s">
        <v>34</v>
      </c>
      <c r="B31" s="43"/>
      <c r="C31" s="43"/>
      <c r="D31" s="43"/>
      <c r="E31" s="43"/>
      <c r="F31" s="43"/>
      <c r="G31" s="43"/>
      <c r="H31" s="43"/>
    </row>
    <row r="32" spans="1:10" s="27" customFormat="1" ht="21.75" customHeight="1" x14ac:dyDescent="0.5">
      <c r="A32" s="42"/>
      <c r="B32" s="43"/>
      <c r="C32" s="43"/>
      <c r="D32" s="43"/>
      <c r="E32" s="43"/>
      <c r="F32" s="43"/>
      <c r="G32" s="43"/>
      <c r="H32" s="43"/>
    </row>
    <row r="33" spans="1:8" s="27" customFormat="1" ht="31.5" x14ac:dyDescent="0.5">
      <c r="A33" s="43"/>
      <c r="B33" s="44" t="s">
        <v>49</v>
      </c>
      <c r="C33" s="43"/>
      <c r="D33" s="43"/>
      <c r="E33" s="43"/>
      <c r="F33" s="43"/>
      <c r="G33" s="43"/>
      <c r="H33" s="43"/>
    </row>
    <row r="34" spans="1:8" s="27" customFormat="1" ht="31.5" x14ac:dyDescent="0.5">
      <c r="A34" s="43"/>
      <c r="B34" s="44" t="s">
        <v>35</v>
      </c>
      <c r="C34" s="43"/>
      <c r="D34" s="43"/>
      <c r="E34" s="43"/>
      <c r="F34" s="43"/>
      <c r="G34" s="43"/>
      <c r="H34" s="43"/>
    </row>
    <row r="35" spans="1:8" ht="31.5" x14ac:dyDescent="0.5">
      <c r="A35" s="4"/>
      <c r="B35" s="45" t="s">
        <v>36</v>
      </c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</row>
    <row r="40" spans="1:8" ht="40.5" customHeight="1" x14ac:dyDescent="0.25">
      <c r="A40" s="4"/>
      <c r="B40" s="4"/>
      <c r="C40" s="4"/>
      <c r="D40" s="4"/>
      <c r="E40" s="4"/>
      <c r="F40" s="4"/>
      <c r="G40" s="30" t="s">
        <v>37</v>
      </c>
      <c r="H40" s="32"/>
    </row>
    <row r="41" spans="1:8" ht="106.5" customHeight="1" x14ac:dyDescent="0.25">
      <c r="A41" s="4"/>
      <c r="B41" s="4"/>
      <c r="C41" s="4"/>
      <c r="D41" s="4"/>
      <c r="E41" s="4"/>
      <c r="F41" s="4"/>
      <c r="G41" s="30" t="s">
        <v>38</v>
      </c>
      <c r="H41" s="31"/>
    </row>
  </sheetData>
  <mergeCells count="12">
    <mergeCell ref="C26:D26"/>
    <mergeCell ref="H26:H27"/>
    <mergeCell ref="A2:H2"/>
    <mergeCell ref="B3:C3"/>
    <mergeCell ref="B4:C4"/>
    <mergeCell ref="B5:C5"/>
    <mergeCell ref="C8:H8"/>
    <mergeCell ref="A26:A27"/>
    <mergeCell ref="B26:B27"/>
    <mergeCell ref="G26:G27"/>
    <mergeCell ref="E26:E27"/>
    <mergeCell ref="F26:F27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4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deroulante'!$B$3:$B$6</xm:f>
          </x14:formula1>
          <xm:sqref>C10:C24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60" zoomScaleNormal="75" workbookViewId="0">
      <selection activeCell="G11" sqref="G11"/>
    </sheetView>
  </sheetViews>
  <sheetFormatPr baseColWidth="10" defaultColWidth="11.42578125" defaultRowHeight="15" x14ac:dyDescent="0.25"/>
  <cols>
    <col min="1" max="1" width="25.85546875" style="3" customWidth="1"/>
    <col min="2" max="2" width="22.28515625" style="3" customWidth="1"/>
    <col min="3" max="3" width="22.85546875" style="3" customWidth="1"/>
    <col min="4" max="5" width="23.28515625" style="3" customWidth="1"/>
    <col min="6" max="6" width="17.140625" style="3" customWidth="1"/>
    <col min="7" max="7" width="28.5703125" style="3" customWidth="1"/>
    <col min="8" max="8" width="28.85546875" style="3" customWidth="1"/>
    <col min="9" max="9" width="28.5703125" style="3" customWidth="1"/>
    <col min="10" max="10" width="11.42578125" style="3"/>
    <col min="11" max="11" width="14.140625" style="3" customWidth="1"/>
    <col min="12" max="12" width="21.42578125" style="3" customWidth="1"/>
    <col min="13" max="13" width="22.85546875" style="3" customWidth="1"/>
    <col min="14" max="14" width="16.42578125" style="3" customWidth="1"/>
    <col min="15" max="16384" width="11.42578125" style="3"/>
  </cols>
  <sheetData>
    <row r="1" spans="1:15" ht="61.5" customHeight="1" x14ac:dyDescent="0.25">
      <c r="A1" s="4"/>
      <c r="B1" s="4"/>
      <c r="C1" s="4"/>
      <c r="D1" s="4"/>
      <c r="E1" s="4"/>
      <c r="F1" s="4"/>
      <c r="G1" s="4"/>
      <c r="H1" s="4"/>
      <c r="I1" s="4"/>
    </row>
    <row r="2" spans="1:15" ht="101.25" customHeight="1" x14ac:dyDescent="0.25">
      <c r="A2" s="52" t="s">
        <v>52</v>
      </c>
      <c r="B2" s="52"/>
      <c r="C2" s="52"/>
      <c r="D2" s="52"/>
      <c r="E2" s="52"/>
      <c r="F2" s="52"/>
      <c r="G2" s="52"/>
      <c r="H2" s="52"/>
      <c r="I2" s="35"/>
      <c r="J2" s="14"/>
    </row>
    <row r="3" spans="1:15" s="23" customFormat="1" ht="18.75" customHeight="1" x14ac:dyDescent="0.3">
      <c r="A3" s="24"/>
      <c r="B3" s="53"/>
      <c r="C3" s="53"/>
      <c r="D3" s="37"/>
      <c r="E3" s="37"/>
      <c r="F3" s="37"/>
      <c r="G3" s="37"/>
      <c r="H3" s="37"/>
      <c r="I3" s="24"/>
      <c r="J3" s="24"/>
    </row>
    <row r="4" spans="1:15" s="23" customFormat="1" ht="28.5" customHeight="1" x14ac:dyDescent="0.3">
      <c r="A4" s="25" t="s">
        <v>6</v>
      </c>
      <c r="B4" s="54"/>
      <c r="C4" s="54"/>
      <c r="D4" s="37"/>
      <c r="E4" s="37"/>
      <c r="F4" s="37"/>
      <c r="G4" s="37"/>
      <c r="H4" s="37"/>
      <c r="I4" s="24"/>
      <c r="J4" s="24"/>
    </row>
    <row r="5" spans="1:15" s="23" customFormat="1" ht="28.5" customHeight="1" x14ac:dyDescent="0.25">
      <c r="A5" s="25" t="s">
        <v>7</v>
      </c>
      <c r="B5" s="54"/>
      <c r="C5" s="54"/>
      <c r="D5" s="26"/>
      <c r="E5" s="26"/>
      <c r="F5" s="26"/>
      <c r="G5" s="26"/>
      <c r="H5" s="26"/>
      <c r="I5" s="24"/>
      <c r="J5" s="24"/>
    </row>
    <row r="6" spans="1:15" s="23" customFormat="1" ht="28.5" customHeight="1" x14ac:dyDescent="0.25">
      <c r="A6" s="25" t="s">
        <v>23</v>
      </c>
      <c r="B6" s="38"/>
      <c r="C6" s="38"/>
      <c r="D6" s="26"/>
      <c r="E6" s="26"/>
      <c r="F6" s="26"/>
      <c r="G6" s="26"/>
      <c r="H6" s="26"/>
      <c r="I6" s="24"/>
      <c r="J6" s="24"/>
    </row>
    <row r="7" spans="1:15" s="8" customFormat="1" ht="43.5" customHeight="1" x14ac:dyDescent="0.3">
      <c r="A7" s="5"/>
      <c r="B7" s="29"/>
      <c r="C7" s="29"/>
      <c r="D7" s="6"/>
      <c r="E7" s="6"/>
      <c r="F7" s="6"/>
      <c r="G7" s="6"/>
      <c r="H7" s="6"/>
      <c r="I7" s="7"/>
      <c r="J7" s="7"/>
    </row>
    <row r="8" spans="1:15" s="8" customFormat="1" ht="33" customHeight="1" x14ac:dyDescent="0.25">
      <c r="A8" s="7"/>
      <c r="B8" s="9"/>
      <c r="C8" s="55" t="s">
        <v>5</v>
      </c>
      <c r="D8" s="56"/>
      <c r="E8" s="56"/>
      <c r="F8" s="56"/>
      <c r="G8" s="56"/>
      <c r="H8" s="57"/>
      <c r="I8" s="7"/>
      <c r="J8" s="7"/>
    </row>
    <row r="9" spans="1:15" s="8" customFormat="1" ht="59.25" customHeight="1" x14ac:dyDescent="0.25">
      <c r="A9" s="7"/>
      <c r="B9" s="36" t="s">
        <v>29</v>
      </c>
      <c r="C9" s="40" t="s">
        <v>30</v>
      </c>
      <c r="D9" s="40" t="s">
        <v>31</v>
      </c>
      <c r="E9" s="40" t="s">
        <v>32</v>
      </c>
      <c r="F9" s="11" t="s">
        <v>45</v>
      </c>
      <c r="G9" s="11" t="s">
        <v>47</v>
      </c>
      <c r="H9" s="48" t="s">
        <v>48</v>
      </c>
      <c r="I9" s="7"/>
      <c r="J9" s="7"/>
    </row>
    <row r="10" spans="1:15" s="13" customFormat="1" ht="41.25" customHeight="1" x14ac:dyDescent="0.25">
      <c r="A10" s="12"/>
      <c r="B10" s="41" t="s">
        <v>8</v>
      </c>
      <c r="C10" s="20"/>
      <c r="D10" s="21"/>
      <c r="E10" s="21"/>
      <c r="F10" s="47"/>
      <c r="G10" s="2">
        <f>NETWORKDAYS.INTL(D10,E10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0" s="2" t="str">
        <f>IF(C10="MS",(G10-1-F10),IF(C10="MP",(G10-0-F10),IF(C10="AT",(G10-0-F10),IF(C10="CLM",(G10-0-F10),""))))</f>
        <v/>
      </c>
      <c r="I10" s="12"/>
      <c r="J10" s="12"/>
    </row>
    <row r="11" spans="1:15" s="13" customFormat="1" ht="41.25" customHeight="1" x14ac:dyDescent="0.25">
      <c r="A11" s="12"/>
      <c r="B11" s="41" t="s">
        <v>9</v>
      </c>
      <c r="C11" s="20"/>
      <c r="D11" s="21"/>
      <c r="E11" s="21"/>
      <c r="F11" s="47"/>
      <c r="G11" s="2">
        <f>NETWORKDAYS.INTL(D11,E11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1" s="2" t="str">
        <f t="shared" ref="H11:H24" si="0">IF(C11="MS",(G11-1-F11),IF(C11="MP",(G11-0-F11),IF(C11="AT",(G11-0-F11),IF(C11="CLM",(G11-0-F11),""))))</f>
        <v/>
      </c>
      <c r="I11" s="12"/>
      <c r="J11" s="4"/>
      <c r="K11" s="3"/>
      <c r="L11" s="3"/>
      <c r="M11" s="3"/>
      <c r="N11" s="3"/>
      <c r="O11" s="3"/>
    </row>
    <row r="12" spans="1:15" s="13" customFormat="1" ht="41.25" customHeight="1" x14ac:dyDescent="0.25">
      <c r="A12" s="12"/>
      <c r="B12" s="41" t="s">
        <v>10</v>
      </c>
      <c r="C12" s="20"/>
      <c r="D12" s="21"/>
      <c r="E12" s="21"/>
      <c r="F12" s="47"/>
      <c r="G12" s="2">
        <f>NETWORKDAYS.INTL(D12,E12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2" s="2" t="str">
        <f t="shared" si="0"/>
        <v/>
      </c>
      <c r="I12" s="12"/>
      <c r="J12" s="4"/>
      <c r="K12" s="3"/>
      <c r="L12" s="3"/>
      <c r="M12" s="3"/>
      <c r="N12" s="3"/>
      <c r="O12" s="3"/>
    </row>
    <row r="13" spans="1:15" s="13" customFormat="1" ht="41.25" customHeight="1" x14ac:dyDescent="0.25">
      <c r="A13" s="12"/>
      <c r="B13" s="41" t="s">
        <v>11</v>
      </c>
      <c r="C13" s="20"/>
      <c r="D13" s="21"/>
      <c r="E13" s="21"/>
      <c r="F13" s="47"/>
      <c r="G13" s="2">
        <f>NETWORKDAYS.INTL(D13,E13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3" s="2" t="str">
        <f t="shared" si="0"/>
        <v/>
      </c>
      <c r="I13" s="12"/>
      <c r="J13" s="4"/>
      <c r="K13" s="3"/>
      <c r="L13" s="3"/>
      <c r="M13" s="3"/>
      <c r="N13" s="3"/>
      <c r="O13" s="3"/>
    </row>
    <row r="14" spans="1:15" s="13" customFormat="1" ht="41.25" customHeight="1" x14ac:dyDescent="0.25">
      <c r="A14" s="12"/>
      <c r="B14" s="41" t="s">
        <v>12</v>
      </c>
      <c r="C14" s="20"/>
      <c r="D14" s="20"/>
      <c r="E14" s="20"/>
      <c r="F14" s="47"/>
      <c r="G14" s="2">
        <f>NETWORKDAYS.INTL(D14,E14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4" s="2" t="str">
        <f t="shared" si="0"/>
        <v/>
      </c>
      <c r="I14" s="12"/>
      <c r="J14" s="4"/>
      <c r="K14" s="3"/>
      <c r="L14" s="3"/>
      <c r="M14" s="3"/>
      <c r="N14" s="3"/>
      <c r="O14" s="3"/>
    </row>
    <row r="15" spans="1:15" ht="41.25" customHeight="1" x14ac:dyDescent="0.25">
      <c r="A15" s="4"/>
      <c r="B15" s="41" t="s">
        <v>13</v>
      </c>
      <c r="C15" s="20"/>
      <c r="D15" s="21"/>
      <c r="E15" s="21"/>
      <c r="F15" s="47"/>
      <c r="G15" s="2">
        <f>NETWORKDAYS.INTL(D15,E15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5" s="2" t="str">
        <f t="shared" si="0"/>
        <v/>
      </c>
      <c r="I15" s="4"/>
      <c r="J15" s="4"/>
    </row>
    <row r="16" spans="1:15" ht="41.25" customHeight="1" x14ac:dyDescent="0.25">
      <c r="A16" s="4"/>
      <c r="B16" s="41" t="s">
        <v>14</v>
      </c>
      <c r="C16" s="20"/>
      <c r="D16" s="20"/>
      <c r="E16" s="20"/>
      <c r="F16" s="47"/>
      <c r="G16" s="2">
        <f>NETWORKDAYS.INTL(D16,E16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6" s="2" t="str">
        <f t="shared" si="0"/>
        <v/>
      </c>
      <c r="I16" s="4"/>
      <c r="J16" s="4"/>
    </row>
    <row r="17" spans="1:10" ht="41.25" customHeight="1" x14ac:dyDescent="0.25">
      <c r="A17" s="4"/>
      <c r="B17" s="41" t="s">
        <v>15</v>
      </c>
      <c r="C17" s="20"/>
      <c r="D17" s="20"/>
      <c r="E17" s="20"/>
      <c r="F17" s="47"/>
      <c r="G17" s="2">
        <f>NETWORKDAYS.INTL(D17,E17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7" s="2" t="str">
        <f t="shared" si="0"/>
        <v/>
      </c>
      <c r="I17" s="4"/>
      <c r="J17" s="4"/>
    </row>
    <row r="18" spans="1:10" ht="41.25" customHeight="1" x14ac:dyDescent="0.25">
      <c r="A18" s="4"/>
      <c r="B18" s="41" t="s">
        <v>16</v>
      </c>
      <c r="C18" s="20"/>
      <c r="D18" s="20"/>
      <c r="E18" s="20"/>
      <c r="F18" s="47"/>
      <c r="G18" s="2">
        <f>NETWORKDAYS.INTL(D18,E18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8" s="2" t="str">
        <f t="shared" si="0"/>
        <v/>
      </c>
      <c r="I18" s="4"/>
      <c r="J18" s="4"/>
    </row>
    <row r="19" spans="1:10" ht="41.25" customHeight="1" x14ac:dyDescent="0.25">
      <c r="A19" s="4"/>
      <c r="B19" s="41" t="s">
        <v>17</v>
      </c>
      <c r="C19" s="20"/>
      <c r="D19" s="20"/>
      <c r="E19" s="20"/>
      <c r="F19" s="47"/>
      <c r="G19" s="2">
        <f>NETWORKDAYS.INTL(D19,E19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9" s="2" t="str">
        <f t="shared" si="0"/>
        <v/>
      </c>
      <c r="I19" s="4"/>
      <c r="J19" s="4"/>
    </row>
    <row r="20" spans="1:10" ht="41.25" customHeight="1" x14ac:dyDescent="0.25">
      <c r="A20" s="4"/>
      <c r="B20" s="41" t="s">
        <v>18</v>
      </c>
      <c r="C20" s="20"/>
      <c r="D20" s="20"/>
      <c r="E20" s="20"/>
      <c r="F20" s="47"/>
      <c r="G20" s="2">
        <f>NETWORKDAYS.INTL(D20,E20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0" s="2" t="str">
        <f t="shared" si="0"/>
        <v/>
      </c>
      <c r="I20" s="4"/>
      <c r="J20" s="4"/>
    </row>
    <row r="21" spans="1:10" ht="41.25" customHeight="1" x14ac:dyDescent="0.25">
      <c r="A21" s="4"/>
      <c r="B21" s="41" t="s">
        <v>19</v>
      </c>
      <c r="C21" s="20"/>
      <c r="D21" s="20"/>
      <c r="E21" s="20"/>
      <c r="F21" s="47"/>
      <c r="G21" s="2">
        <f>NETWORKDAYS.INTL(D21,E21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1" s="2" t="str">
        <f t="shared" si="0"/>
        <v/>
      </c>
      <c r="I21" s="4"/>
      <c r="J21" s="4"/>
    </row>
    <row r="22" spans="1:10" ht="41.25" customHeight="1" x14ac:dyDescent="0.25">
      <c r="A22" s="4"/>
      <c r="B22" s="41" t="s">
        <v>20</v>
      </c>
      <c r="C22" s="20"/>
      <c r="D22" s="20"/>
      <c r="E22" s="20"/>
      <c r="F22" s="47"/>
      <c r="G22" s="2">
        <f>NETWORKDAYS.INTL(D22,E22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2" s="2" t="str">
        <f t="shared" si="0"/>
        <v/>
      </c>
      <c r="I22" s="4"/>
      <c r="J22" s="4"/>
    </row>
    <row r="23" spans="1:10" ht="41.25" customHeight="1" x14ac:dyDescent="0.25">
      <c r="A23" s="4"/>
      <c r="B23" s="41" t="s">
        <v>21</v>
      </c>
      <c r="C23" s="20"/>
      <c r="D23" s="20"/>
      <c r="E23" s="20"/>
      <c r="F23" s="47"/>
      <c r="G23" s="2">
        <f>NETWORKDAYS.INTL(D23,E23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3" s="2" t="str">
        <f t="shared" si="0"/>
        <v/>
      </c>
      <c r="I23" s="4"/>
      <c r="J23" s="4"/>
    </row>
    <row r="24" spans="1:10" ht="41.25" customHeight="1" x14ac:dyDescent="0.25">
      <c r="B24" s="41" t="s">
        <v>22</v>
      </c>
      <c r="C24" s="20"/>
      <c r="D24" s="20"/>
      <c r="E24" s="20"/>
      <c r="F24" s="47"/>
      <c r="G24" s="2">
        <f>NETWORKDAYS.INTL(D24,E24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4" s="2" t="str">
        <f t="shared" si="0"/>
        <v/>
      </c>
      <c r="I24" s="4"/>
      <c r="J24" s="4"/>
    </row>
    <row r="25" spans="1:10" ht="22.5" customHeight="1" x14ac:dyDescent="0.25">
      <c r="I25" s="4"/>
      <c r="J25" s="4"/>
    </row>
    <row r="26" spans="1:10" ht="45.75" customHeight="1" x14ac:dyDescent="0.25">
      <c r="A26" s="58" t="s">
        <v>25</v>
      </c>
      <c r="B26" s="58" t="s">
        <v>33</v>
      </c>
      <c r="C26" s="60" t="s">
        <v>24</v>
      </c>
      <c r="D26" s="61"/>
      <c r="E26" s="62" t="s">
        <v>46</v>
      </c>
      <c r="F26" s="59" t="s">
        <v>26</v>
      </c>
      <c r="G26" s="51" t="s">
        <v>27</v>
      </c>
      <c r="H26" s="51" t="s">
        <v>28</v>
      </c>
      <c r="I26" s="4"/>
      <c r="J26" s="4"/>
    </row>
    <row r="27" spans="1:10" s="8" customFormat="1" ht="53.25" customHeight="1" x14ac:dyDescent="0.25">
      <c r="A27" s="59"/>
      <c r="B27" s="58"/>
      <c r="C27" s="39" t="s">
        <v>43</v>
      </c>
      <c r="D27" s="39" t="s">
        <v>44</v>
      </c>
      <c r="E27" s="63"/>
      <c r="F27" s="59"/>
      <c r="G27" s="51"/>
      <c r="H27" s="51"/>
      <c r="I27" s="7"/>
      <c r="J27" s="7"/>
    </row>
    <row r="28" spans="1:10" s="16" customFormat="1" ht="60" customHeight="1" x14ac:dyDescent="0.3">
      <c r="A28" s="17" t="s">
        <v>40</v>
      </c>
      <c r="B28" s="2">
        <f>SUM(H10:H24)</f>
        <v>0</v>
      </c>
      <c r="C28" s="34">
        <v>0</v>
      </c>
      <c r="D28" s="22"/>
      <c r="E28" s="2">
        <f>B28-C28-D28</f>
        <v>0</v>
      </c>
      <c r="F28" s="2" t="str">
        <f>IF(AND(E28&gt;=0,E28&lt;=6),"0",IF(AND(E28&gt;=7,E28&lt;=13),1,IF(AND(E28&gt;=14,E28&lt;=20),"2",IF(AND(E28&gt;=21,E28&lt;=27),"3",IF(AND(E28&gt;=28,E28&lt;=34),"4",IF(AND(E28&gt;=35,E28&lt;=41),"5",IF(AND(E28&gt;=42,E28&lt;=48),"6",IF(AND(E28&gt;=49,E28&lt;=55),"7",IF(AND(E28&gt;=56,E28&lt;=62),"8",IF(AND(E28&gt;=63,E28&lt;=69),"9",IF(AND(E28&gt;=70,E28&lt;=76),"10",IF(AND(E28&gt;=77,E28&lt;=83),"11",IF(AND(E28&gt;=84,E28&lt;=90),"12",IF(AND(E28&gt;=91,E28&lt;=97),"13",IF(AND(E28&gt;=98,E28&lt;=104),"14",IF(AND(E28&gt;=105,E28&lt;=111),"15",IF(AND(E28&gt;=112,E28&lt;=118),"16",IF(AND(E28&gt;=112,E28&lt;=118),"16",IF(AND(E28&gt;=119,E28&lt;=125),"17",IF(AND(E28&gt;=126,E28&lt;=132),"18",IF(AND(E28&gt;=133,E28&lt;=139),"19",IF(AND(E28&gt;=140,E28&lt;=146),"20",IF(AND(E28&gt;=147,E28&lt;=153),"21",IF(AND(E28&gt;=154,E28&lt;=160),"22",IF(AND(E28&gt;=161,E28&lt;=167),"23",IF(AND(E28&gt;=168,E28&lt;=174),"24",IF(AND(E28&gt;=175,E28&lt;=181),"25",IF(AND(E28&gt;=182,E28&lt;=188),"26",IF(AND(E28&gt;=189,E28&lt;=195),"27",IF(AND(E28&gt;=196,E28&lt;=202),"28",IF(AND(E28&gt;=203,E28&lt;=209),"29",IF(AND(E28&gt;=210,E28&lt;=216),"30",IF(AND(E28&gt;=217,E28&lt;=223),"31",IF(AND(E28&gt;=224,E28&lt;=230),"32",IF(AND(E28&gt;=231,E28&lt;=237),"33",IF(AND(E28&gt;=238,E28&lt;=244),"34",IF(AND(E28&gt;=245,E28&lt;=251),"35",IF(AND(E28&gt;=252,E28&lt;=258),"36",IF(AND(E28&gt;=259,E28&lt;=265),"37",IF(AND(E28&gt;=266,E28&lt;=272),"38",IF(AND(E28&gt;=273,E28&lt;=279),"39",IF(AND(E28&gt;=280,E28&lt;=286),"40"))))))))))))))))))))))))))))))))))))))))))</f>
        <v>0</v>
      </c>
      <c r="G28" s="18">
        <f>C28</f>
        <v>0</v>
      </c>
      <c r="H28" s="19">
        <f>D28-F28</f>
        <v>0</v>
      </c>
      <c r="I28" s="15"/>
      <c r="J28" s="15"/>
    </row>
    <row r="29" spans="1:10" x14ac:dyDescent="0.25">
      <c r="A29" s="4"/>
      <c r="B29" s="4"/>
      <c r="C29" s="4"/>
      <c r="D29" s="4"/>
      <c r="E29" s="4"/>
      <c r="F29" s="4"/>
      <c r="G29" s="4"/>
      <c r="H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</row>
    <row r="31" spans="1:10" s="27" customFormat="1" ht="33" customHeight="1" x14ac:dyDescent="0.5">
      <c r="A31" s="42" t="s">
        <v>34</v>
      </c>
      <c r="B31" s="43"/>
      <c r="C31" s="43"/>
      <c r="D31" s="43"/>
      <c r="E31" s="43"/>
      <c r="F31" s="43"/>
      <c r="G31" s="43"/>
      <c r="H31" s="43"/>
    </row>
    <row r="32" spans="1:10" s="27" customFormat="1" ht="21.75" customHeight="1" x14ac:dyDescent="0.5">
      <c r="A32" s="42"/>
      <c r="B32" s="43"/>
      <c r="C32" s="43"/>
      <c r="D32" s="43"/>
      <c r="E32" s="43"/>
      <c r="F32" s="43"/>
      <c r="G32" s="43"/>
      <c r="H32" s="43"/>
    </row>
    <row r="33" spans="1:8" s="27" customFormat="1" ht="31.5" x14ac:dyDescent="0.5">
      <c r="A33" s="43"/>
      <c r="B33" s="44" t="s">
        <v>35</v>
      </c>
      <c r="C33" s="43"/>
      <c r="D33" s="43"/>
      <c r="E33" s="43"/>
      <c r="F33" s="43"/>
      <c r="G33" s="43"/>
      <c r="H33" s="43"/>
    </row>
    <row r="34" spans="1:8" s="27" customFormat="1" ht="31.5" x14ac:dyDescent="0.5">
      <c r="A34" s="43"/>
      <c r="B34" s="45" t="s">
        <v>36</v>
      </c>
      <c r="C34" s="43"/>
      <c r="D34" s="43"/>
      <c r="E34" s="43"/>
      <c r="F34" s="43"/>
      <c r="G34" s="43"/>
      <c r="H34" s="43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</row>
    <row r="40" spans="1:8" ht="40.5" customHeight="1" x14ac:dyDescent="0.25">
      <c r="A40" s="4"/>
      <c r="B40" s="4"/>
      <c r="C40" s="4"/>
      <c r="D40" s="4"/>
      <c r="E40" s="4"/>
      <c r="F40" s="4"/>
      <c r="G40" s="30" t="s">
        <v>37</v>
      </c>
      <c r="H40" s="32">
        <f ca="1">TODAY()</f>
        <v>44440</v>
      </c>
    </row>
    <row r="41" spans="1:8" ht="106.5" customHeight="1" x14ac:dyDescent="0.25">
      <c r="A41" s="4"/>
      <c r="B41" s="4"/>
      <c r="C41" s="4"/>
      <c r="D41" s="4"/>
      <c r="E41" s="4"/>
      <c r="F41" s="4"/>
      <c r="G41" s="30" t="s">
        <v>38</v>
      </c>
      <c r="H41" s="31"/>
    </row>
  </sheetData>
  <mergeCells count="12">
    <mergeCell ref="G26:G27"/>
    <mergeCell ref="H26:H27"/>
    <mergeCell ref="A2:H2"/>
    <mergeCell ref="B3:C3"/>
    <mergeCell ref="B4:C4"/>
    <mergeCell ref="B5:C5"/>
    <mergeCell ref="C8:H8"/>
    <mergeCell ref="A26:A27"/>
    <mergeCell ref="B26:B27"/>
    <mergeCell ref="C26:D26"/>
    <mergeCell ref="E26:E27"/>
    <mergeCell ref="F26:F27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4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deroulante'!$B$3:$B$6</xm:f>
          </x14:formula1>
          <xm:sqref>C10:C24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60" zoomScaleNormal="75" workbookViewId="0">
      <selection activeCell="A2" sqref="A2:H2"/>
    </sheetView>
  </sheetViews>
  <sheetFormatPr baseColWidth="10" defaultColWidth="11.42578125" defaultRowHeight="15" x14ac:dyDescent="0.25"/>
  <cols>
    <col min="1" max="1" width="25.85546875" style="3" customWidth="1"/>
    <col min="2" max="2" width="22.28515625" style="3" customWidth="1"/>
    <col min="3" max="3" width="22.85546875" style="3" customWidth="1"/>
    <col min="4" max="5" width="23.28515625" style="3" customWidth="1"/>
    <col min="6" max="6" width="17.140625" style="3" customWidth="1"/>
    <col min="7" max="7" width="28.5703125" style="3" customWidth="1"/>
    <col min="8" max="8" width="28.85546875" style="3" customWidth="1"/>
    <col min="9" max="9" width="28.5703125" style="3" customWidth="1"/>
    <col min="10" max="10" width="11.42578125" style="3"/>
    <col min="11" max="11" width="14.140625" style="3" customWidth="1"/>
    <col min="12" max="12" width="21.42578125" style="3" customWidth="1"/>
    <col min="13" max="13" width="22.85546875" style="3" customWidth="1"/>
    <col min="14" max="14" width="16.42578125" style="3" customWidth="1"/>
    <col min="15" max="16384" width="11.42578125" style="3"/>
  </cols>
  <sheetData>
    <row r="1" spans="1:15" ht="61.5" customHeight="1" x14ac:dyDescent="0.25">
      <c r="A1" s="4"/>
      <c r="B1" s="4"/>
      <c r="C1" s="4"/>
      <c r="D1" s="4"/>
      <c r="E1" s="4"/>
      <c r="F1" s="4"/>
      <c r="G1" s="4"/>
      <c r="H1" s="4"/>
      <c r="I1" s="4"/>
    </row>
    <row r="2" spans="1:15" ht="101.25" customHeight="1" x14ac:dyDescent="0.25">
      <c r="A2" s="52" t="s">
        <v>53</v>
      </c>
      <c r="B2" s="52"/>
      <c r="C2" s="52"/>
      <c r="D2" s="52"/>
      <c r="E2" s="52"/>
      <c r="F2" s="52"/>
      <c r="G2" s="52"/>
      <c r="H2" s="52"/>
      <c r="I2" s="35"/>
      <c r="J2" s="14"/>
    </row>
    <row r="3" spans="1:15" s="23" customFormat="1" ht="18.75" customHeight="1" x14ac:dyDescent="0.3">
      <c r="A3" s="24"/>
      <c r="B3" s="53"/>
      <c r="C3" s="53"/>
      <c r="D3" s="37"/>
      <c r="E3" s="37"/>
      <c r="F3" s="37"/>
      <c r="G3" s="37"/>
      <c r="H3" s="37"/>
      <c r="I3" s="24"/>
      <c r="J3" s="24"/>
    </row>
    <row r="4" spans="1:15" s="23" customFormat="1" ht="28.5" customHeight="1" x14ac:dyDescent="0.3">
      <c r="A4" s="25" t="s">
        <v>6</v>
      </c>
      <c r="B4" s="54"/>
      <c r="C4" s="54"/>
      <c r="D4" s="37"/>
      <c r="E4" s="37"/>
      <c r="F4" s="37"/>
      <c r="G4" s="37"/>
      <c r="H4" s="37"/>
      <c r="I4" s="24"/>
      <c r="J4" s="24"/>
    </row>
    <row r="5" spans="1:15" s="23" customFormat="1" ht="28.5" customHeight="1" x14ac:dyDescent="0.25">
      <c r="A5" s="25" t="s">
        <v>7</v>
      </c>
      <c r="B5" s="54"/>
      <c r="C5" s="54"/>
      <c r="D5" s="26"/>
      <c r="E5" s="26"/>
      <c r="F5" s="26"/>
      <c r="G5" s="26"/>
      <c r="H5" s="26"/>
      <c r="I5" s="24"/>
      <c r="J5" s="24"/>
    </row>
    <row r="6" spans="1:15" s="23" customFormat="1" ht="28.5" customHeight="1" x14ac:dyDescent="0.25">
      <c r="A6" s="25" t="s">
        <v>23</v>
      </c>
      <c r="B6" s="38"/>
      <c r="C6" s="38"/>
      <c r="D6" s="26"/>
      <c r="E6" s="26"/>
      <c r="F6" s="26"/>
      <c r="G6" s="26"/>
      <c r="H6" s="26"/>
      <c r="I6" s="24"/>
      <c r="J6" s="24"/>
    </row>
    <row r="7" spans="1:15" s="8" customFormat="1" ht="43.5" customHeight="1" x14ac:dyDescent="0.3">
      <c r="A7" s="5"/>
      <c r="B7" s="29"/>
      <c r="C7" s="29"/>
      <c r="D7" s="6"/>
      <c r="E7" s="6"/>
      <c r="F7" s="6"/>
      <c r="G7" s="6"/>
      <c r="H7" s="6"/>
      <c r="I7" s="7"/>
      <c r="J7" s="7"/>
    </row>
    <row r="8" spans="1:15" s="8" customFormat="1" ht="33" customHeight="1" x14ac:dyDescent="0.25">
      <c r="A8" s="7"/>
      <c r="B8" s="9"/>
      <c r="C8" s="55" t="s">
        <v>5</v>
      </c>
      <c r="D8" s="56"/>
      <c r="E8" s="56"/>
      <c r="F8" s="56"/>
      <c r="G8" s="56"/>
      <c r="H8" s="57"/>
      <c r="I8" s="7"/>
      <c r="J8" s="7"/>
    </row>
    <row r="9" spans="1:15" s="8" customFormat="1" ht="59.25" customHeight="1" x14ac:dyDescent="0.25">
      <c r="A9" s="7"/>
      <c r="B9" s="36" t="s">
        <v>29</v>
      </c>
      <c r="C9" s="40" t="s">
        <v>30</v>
      </c>
      <c r="D9" s="40" t="s">
        <v>31</v>
      </c>
      <c r="E9" s="40" t="s">
        <v>32</v>
      </c>
      <c r="F9" s="11" t="s">
        <v>45</v>
      </c>
      <c r="G9" s="11" t="s">
        <v>47</v>
      </c>
      <c r="H9" s="48" t="s">
        <v>48</v>
      </c>
      <c r="I9" s="7"/>
      <c r="J9" s="7"/>
    </row>
    <row r="10" spans="1:15" s="13" customFormat="1" ht="41.25" customHeight="1" x14ac:dyDescent="0.25">
      <c r="A10" s="12"/>
      <c r="B10" s="41" t="s">
        <v>8</v>
      </c>
      <c r="C10" s="20"/>
      <c r="D10" s="21"/>
      <c r="E10" s="21"/>
      <c r="F10" s="47"/>
      <c r="G10" s="2">
        <f>NETWORKDAYS.INTL(D10,E10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0" s="2" t="str">
        <f>IF(C10="MS",(G10-1-F10),IF(C10="MP",(G10-0-F10),IF(C10="AT",(G10-0-F10),IF(C10="CLM",(G10-0-F10),""))))</f>
        <v/>
      </c>
      <c r="I10" s="12"/>
      <c r="J10" s="12"/>
    </row>
    <row r="11" spans="1:15" s="13" customFormat="1" ht="41.25" customHeight="1" x14ac:dyDescent="0.25">
      <c r="A11" s="12"/>
      <c r="B11" s="41" t="s">
        <v>9</v>
      </c>
      <c r="C11" s="20"/>
      <c r="D11" s="21"/>
      <c r="E11" s="21"/>
      <c r="F11" s="47"/>
      <c r="G11" s="2">
        <f>NETWORKDAYS.INTL(D11,E11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1" s="2" t="str">
        <f t="shared" ref="H11:H24" si="0">IF(C11="MS",(G11-1-F11),IF(C11="MP",(G11-0-F11),IF(C11="AT",(G11-0-F11),IF(C11="CLM",(G11-0-F11),""))))</f>
        <v/>
      </c>
      <c r="I11" s="12"/>
      <c r="J11" s="4"/>
      <c r="K11" s="3"/>
      <c r="L11" s="3"/>
      <c r="M11" s="3"/>
      <c r="N11" s="3"/>
      <c r="O11" s="3"/>
    </row>
    <row r="12" spans="1:15" s="13" customFormat="1" ht="41.25" customHeight="1" x14ac:dyDescent="0.25">
      <c r="A12" s="12"/>
      <c r="B12" s="41" t="s">
        <v>10</v>
      </c>
      <c r="C12" s="20"/>
      <c r="D12" s="21"/>
      <c r="E12" s="21"/>
      <c r="F12" s="47"/>
      <c r="G12" s="2">
        <f>NETWORKDAYS.INTL(D12,E12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2" s="2" t="str">
        <f t="shared" si="0"/>
        <v/>
      </c>
      <c r="I12" s="12"/>
      <c r="J12" s="4"/>
      <c r="K12" s="3"/>
      <c r="L12" s="3"/>
      <c r="M12" s="3"/>
      <c r="N12" s="3"/>
      <c r="O12" s="3"/>
    </row>
    <row r="13" spans="1:15" s="13" customFormat="1" ht="41.25" customHeight="1" x14ac:dyDescent="0.25">
      <c r="A13" s="12"/>
      <c r="B13" s="41" t="s">
        <v>11</v>
      </c>
      <c r="C13" s="20"/>
      <c r="D13" s="21"/>
      <c r="E13" s="21"/>
      <c r="F13" s="47"/>
      <c r="G13" s="2">
        <f>NETWORKDAYS.INTL(D13,E13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3" s="2" t="str">
        <f t="shared" si="0"/>
        <v/>
      </c>
      <c r="I13" s="12"/>
      <c r="J13" s="4"/>
      <c r="K13" s="3"/>
      <c r="L13" s="3"/>
      <c r="M13" s="3"/>
      <c r="N13" s="3"/>
      <c r="O13" s="3"/>
    </row>
    <row r="14" spans="1:15" s="13" customFormat="1" ht="41.25" customHeight="1" x14ac:dyDescent="0.25">
      <c r="A14" s="12"/>
      <c r="B14" s="41" t="s">
        <v>12</v>
      </c>
      <c r="C14" s="20"/>
      <c r="D14" s="20"/>
      <c r="E14" s="20"/>
      <c r="F14" s="47"/>
      <c r="G14" s="2">
        <f>NETWORKDAYS.INTL(D14,E14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4" s="2" t="str">
        <f t="shared" si="0"/>
        <v/>
      </c>
      <c r="I14" s="12"/>
      <c r="J14" s="4"/>
      <c r="K14" s="3"/>
      <c r="L14" s="3"/>
      <c r="M14" s="3"/>
      <c r="N14" s="3"/>
      <c r="O14" s="3"/>
    </row>
    <row r="15" spans="1:15" ht="41.25" customHeight="1" x14ac:dyDescent="0.25">
      <c r="A15" s="4"/>
      <c r="B15" s="41" t="s">
        <v>13</v>
      </c>
      <c r="C15" s="20"/>
      <c r="D15" s="21"/>
      <c r="E15" s="21"/>
      <c r="F15" s="47"/>
      <c r="G15" s="2">
        <f>NETWORKDAYS.INTL(D15,E15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5" s="2" t="str">
        <f t="shared" si="0"/>
        <v/>
      </c>
      <c r="I15" s="4"/>
      <c r="J15" s="4"/>
    </row>
    <row r="16" spans="1:15" ht="41.25" customHeight="1" x14ac:dyDescent="0.25">
      <c r="A16" s="4"/>
      <c r="B16" s="41" t="s">
        <v>14</v>
      </c>
      <c r="C16" s="20"/>
      <c r="D16" s="20"/>
      <c r="E16" s="20"/>
      <c r="F16" s="47"/>
      <c r="G16" s="2">
        <f>NETWORKDAYS.INTL(D16,E16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6" s="2" t="str">
        <f t="shared" si="0"/>
        <v/>
      </c>
      <c r="I16" s="4"/>
      <c r="J16" s="4"/>
    </row>
    <row r="17" spans="1:10" ht="41.25" customHeight="1" x14ac:dyDescent="0.25">
      <c r="A17" s="4"/>
      <c r="B17" s="41" t="s">
        <v>15</v>
      </c>
      <c r="C17" s="20"/>
      <c r="D17" s="20"/>
      <c r="E17" s="20"/>
      <c r="F17" s="47"/>
      <c r="G17" s="2">
        <f>NETWORKDAYS.INTL(D17,E17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7" s="2" t="str">
        <f t="shared" si="0"/>
        <v/>
      </c>
      <c r="I17" s="4"/>
      <c r="J17" s="4"/>
    </row>
    <row r="18" spans="1:10" ht="41.25" customHeight="1" x14ac:dyDescent="0.25">
      <c r="A18" s="4"/>
      <c r="B18" s="41" t="s">
        <v>16</v>
      </c>
      <c r="C18" s="20"/>
      <c r="D18" s="20"/>
      <c r="E18" s="20"/>
      <c r="F18" s="47"/>
      <c r="G18" s="2">
        <f>NETWORKDAYS.INTL(D18,E18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8" s="2" t="str">
        <f t="shared" si="0"/>
        <v/>
      </c>
      <c r="I18" s="4"/>
      <c r="J18" s="4"/>
    </row>
    <row r="19" spans="1:10" ht="41.25" customHeight="1" x14ac:dyDescent="0.25">
      <c r="A19" s="4"/>
      <c r="B19" s="41" t="s">
        <v>17</v>
      </c>
      <c r="C19" s="20"/>
      <c r="D19" s="20"/>
      <c r="E19" s="20"/>
      <c r="F19" s="47"/>
      <c r="G19" s="2">
        <f>NETWORKDAYS.INTL(D19,E19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9" s="2" t="str">
        <f t="shared" si="0"/>
        <v/>
      </c>
      <c r="I19" s="4"/>
      <c r="J19" s="4"/>
    </row>
    <row r="20" spans="1:10" ht="41.25" customHeight="1" x14ac:dyDescent="0.25">
      <c r="A20" s="4"/>
      <c r="B20" s="41" t="s">
        <v>18</v>
      </c>
      <c r="C20" s="20"/>
      <c r="D20" s="20"/>
      <c r="E20" s="20"/>
      <c r="F20" s="47"/>
      <c r="G20" s="2">
        <f>NETWORKDAYS.INTL(D20,E20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0" s="2" t="str">
        <f t="shared" si="0"/>
        <v/>
      </c>
      <c r="I20" s="4"/>
      <c r="J20" s="4"/>
    </row>
    <row r="21" spans="1:10" ht="41.25" customHeight="1" x14ac:dyDescent="0.25">
      <c r="A21" s="4"/>
      <c r="B21" s="41" t="s">
        <v>19</v>
      </c>
      <c r="C21" s="20"/>
      <c r="D21" s="20"/>
      <c r="E21" s="20"/>
      <c r="F21" s="47"/>
      <c r="G21" s="2">
        <f>NETWORKDAYS.INTL(D21,E21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1" s="2" t="str">
        <f t="shared" si="0"/>
        <v/>
      </c>
      <c r="I21" s="4"/>
      <c r="J21" s="4"/>
    </row>
    <row r="22" spans="1:10" ht="41.25" customHeight="1" x14ac:dyDescent="0.25">
      <c r="A22" s="4"/>
      <c r="B22" s="41" t="s">
        <v>20</v>
      </c>
      <c r="C22" s="20"/>
      <c r="D22" s="20"/>
      <c r="E22" s="20"/>
      <c r="F22" s="47"/>
      <c r="G22" s="2">
        <f>NETWORKDAYS.INTL(D22,E22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2" s="2" t="str">
        <f t="shared" si="0"/>
        <v/>
      </c>
      <c r="I22" s="4"/>
      <c r="J22" s="4"/>
    </row>
    <row r="23" spans="1:10" ht="41.25" customHeight="1" x14ac:dyDescent="0.25">
      <c r="A23" s="4"/>
      <c r="B23" s="41" t="s">
        <v>21</v>
      </c>
      <c r="C23" s="20"/>
      <c r="D23" s="20"/>
      <c r="E23" s="20"/>
      <c r="F23" s="47"/>
      <c r="G23" s="2">
        <f>NETWORKDAYS.INTL(D23,E23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3" s="2" t="str">
        <f t="shared" si="0"/>
        <v/>
      </c>
      <c r="I23" s="4"/>
      <c r="J23" s="4"/>
    </row>
    <row r="24" spans="1:10" ht="41.25" customHeight="1" x14ac:dyDescent="0.25">
      <c r="B24" s="41" t="s">
        <v>22</v>
      </c>
      <c r="C24" s="20"/>
      <c r="D24" s="20"/>
      <c r="E24" s="20"/>
      <c r="F24" s="47"/>
      <c r="G24" s="2">
        <f>NETWORKDAYS.INTL(D24,E24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4" s="2" t="str">
        <f t="shared" si="0"/>
        <v/>
      </c>
      <c r="I24" s="4"/>
      <c r="J24" s="4"/>
    </row>
    <row r="25" spans="1:10" ht="22.5" customHeight="1" x14ac:dyDescent="0.25">
      <c r="I25" s="4"/>
      <c r="J25" s="4"/>
    </row>
    <row r="26" spans="1:10" ht="45.75" customHeight="1" x14ac:dyDescent="0.25">
      <c r="A26" s="58" t="s">
        <v>25</v>
      </c>
      <c r="B26" s="58" t="s">
        <v>33</v>
      </c>
      <c r="C26" s="60" t="s">
        <v>24</v>
      </c>
      <c r="D26" s="61"/>
      <c r="E26" s="62" t="s">
        <v>46</v>
      </c>
      <c r="F26" s="59" t="s">
        <v>26</v>
      </c>
      <c r="G26" s="51" t="s">
        <v>27</v>
      </c>
      <c r="H26" s="51" t="s">
        <v>28</v>
      </c>
      <c r="I26" s="4"/>
      <c r="J26" s="4"/>
    </row>
    <row r="27" spans="1:10" s="8" customFormat="1" ht="53.25" customHeight="1" x14ac:dyDescent="0.25">
      <c r="A27" s="59"/>
      <c r="B27" s="58"/>
      <c r="C27" s="39" t="s">
        <v>43</v>
      </c>
      <c r="D27" s="39" t="s">
        <v>44</v>
      </c>
      <c r="E27" s="63"/>
      <c r="F27" s="59"/>
      <c r="G27" s="51"/>
      <c r="H27" s="51"/>
      <c r="I27" s="7"/>
      <c r="J27" s="7"/>
    </row>
    <row r="28" spans="1:10" s="16" customFormat="1" ht="60" customHeight="1" x14ac:dyDescent="0.3">
      <c r="A28" s="17" t="s">
        <v>41</v>
      </c>
      <c r="B28" s="2">
        <f>SUM(H10:H24)</f>
        <v>0</v>
      </c>
      <c r="C28" s="34"/>
      <c r="D28" s="22"/>
      <c r="E28" s="2">
        <f>B28-C28-D28</f>
        <v>0</v>
      </c>
      <c r="F28" s="2" t="str">
        <f>IF(AND(E28&gt;=0,E28&lt;=5),"0",IF(AND(E28&gt;=6,E28&lt;=11),1,IF(AND(E28&gt;=12,E28&lt;=17),"2",IF(AND(E28&gt;=18,E28&lt;=23),"3",IF(AND(E28&gt;=24,E28&lt;=29),"4",IF(AND(E28&gt;=30,E28&lt;=35),"5",IF(AND(E28&gt;=36,E28&lt;=41),"6",IF(AND(E28&gt;=42,E28&lt;=47),"7",IF(AND(E28&gt;=48,E28&lt;=53),"8",IF(AND(E28&gt;=54,E28&lt;=59),"9",IF(AND(E28&gt;=60,E28&lt;=65),"10",IF(AND(E28&gt;=66,E28&lt;=71),"11",IF(AND(E28&gt;=72,E28&lt;=77),"12",IF(AND(E28&gt;=78,E28&lt;=83),"13",IF(AND(E28&gt;=84,E28&lt;=89),"14",IF(AND(E28&gt;=90,E28&lt;=95),"15",IF(AND(E28&gt;=96,E28&lt;=101),"16",IF(AND(E28&gt;=102,E28&lt;=107),"17",IF(AND(E28&gt;=108,E28&lt;=113),"18",IF(AND(E28&gt;=114,E28&lt;=119),"19",IF(AND(E28&gt;=120,E28&lt;=125),"20",IF(AND(E28&gt;=126,E28&lt;=131),"21",IF(AND(E28&gt;=132,E28&lt;=137),"22",IF(AND(E28&gt;=138,E28&lt;=143),"23",IF(AND(E28&gt;=144,E28&lt;=149),"24",IF(AND(E28&gt;=150,E28&lt;=155),"25",IF(AND(E28&gt;=156,E28&lt;=161),"26",IF(AND(E28&gt;=162,E28&lt;=167),"27",IF(AND(E28&gt;=168,E28&lt;=173),"28",IF(AND(E28&gt;=174,E28&lt;=179),"29",IF(AND(E28&gt;=180,E28&lt;=185),"30",IF(AND(E28&gt;=186,E28&lt;=191),"31",IF(AND(E28&gt;=192,E28&lt;=197),"32",IF(AND(E28&gt;=198,E28&lt;=203),"33",IF(AND(E28&gt;=204,E28&lt;=209),"34",IF(AND(E28&gt;=210,E28&lt;=215),"35",IF(AND(E28&gt;=216,E28&lt;=221),"36",IF(AND(E28&gt;=222,E28&lt;=227),"37",IF(AND(E28&gt;=228,E28&lt;=233),"38",IF(AND(E28&gt;=234,E28&lt;=239),"39",IF(AND(E28&gt;=240,E28&lt;=245),"40",IF(AND(E28&gt;=246,E28&lt;=251),"41",IF(AND(E28&gt;=252,E28&lt;=257),"42",IF(AND(E28&gt;=258,E28&lt;=263),"43",IF(AND(E28&gt;=264,E28&lt;=269),"45",IF(AND(E28&gt;=270,E28&lt;=275),"46",IF(AND(E28&gt;=276,E28&lt;=281),"47",IF(AND(E28&gt;=282,E28&lt;=287),"48",IF(AND(E28&gt;=288,E28&lt;=293),"49",IF(AND(E28&gt;=294,E28&lt;=299),"50"))))))))))))))))))))))))))))))))))))))))))))))))))</f>
        <v>0</v>
      </c>
      <c r="G28" s="18">
        <f>C28</f>
        <v>0</v>
      </c>
      <c r="H28" s="19">
        <f>D28-F28</f>
        <v>0</v>
      </c>
      <c r="I28" s="15"/>
      <c r="J28" s="15"/>
    </row>
    <row r="29" spans="1:10" x14ac:dyDescent="0.25">
      <c r="A29" s="4"/>
      <c r="B29" s="4"/>
      <c r="C29" s="4"/>
      <c r="D29" s="4"/>
      <c r="E29" s="4"/>
      <c r="F29" s="4"/>
      <c r="G29" s="4"/>
      <c r="H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</row>
    <row r="31" spans="1:10" s="27" customFormat="1" ht="33" customHeight="1" x14ac:dyDescent="0.5">
      <c r="A31" s="42" t="s">
        <v>34</v>
      </c>
      <c r="B31" s="43"/>
      <c r="C31" s="43"/>
      <c r="D31" s="43"/>
      <c r="E31" s="43"/>
      <c r="F31" s="43"/>
      <c r="G31" s="43"/>
      <c r="H31" s="43"/>
    </row>
    <row r="32" spans="1:10" s="27" customFormat="1" ht="21.75" customHeight="1" x14ac:dyDescent="0.5">
      <c r="A32" s="42"/>
      <c r="B32" s="43"/>
      <c r="C32" s="43"/>
      <c r="D32" s="43"/>
      <c r="E32" s="43"/>
      <c r="F32" s="43"/>
      <c r="G32" s="43"/>
      <c r="H32" s="43"/>
    </row>
    <row r="33" spans="1:8" s="27" customFormat="1" ht="31.5" x14ac:dyDescent="0.5">
      <c r="A33" s="43"/>
      <c r="B33" s="44" t="s">
        <v>35</v>
      </c>
      <c r="C33" s="43"/>
      <c r="D33" s="43"/>
      <c r="E33" s="43"/>
      <c r="F33" s="43"/>
      <c r="G33" s="43"/>
      <c r="H33" s="43"/>
    </row>
    <row r="34" spans="1:8" s="27" customFormat="1" ht="31.5" x14ac:dyDescent="0.5">
      <c r="A34" s="43"/>
      <c r="B34" s="45" t="s">
        <v>36</v>
      </c>
      <c r="C34" s="43"/>
      <c r="D34" s="43"/>
      <c r="E34" s="43"/>
      <c r="F34" s="43"/>
      <c r="G34" s="43"/>
      <c r="H34" s="43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</row>
    <row r="40" spans="1:8" ht="40.5" customHeight="1" x14ac:dyDescent="0.25">
      <c r="A40" s="4"/>
      <c r="B40" s="4"/>
      <c r="C40" s="4"/>
      <c r="D40" s="4"/>
      <c r="E40" s="4"/>
      <c r="F40" s="4"/>
      <c r="G40" s="30" t="s">
        <v>37</v>
      </c>
      <c r="H40" s="32">
        <f ca="1">TODAY()</f>
        <v>44440</v>
      </c>
    </row>
    <row r="41" spans="1:8" ht="106.5" customHeight="1" x14ac:dyDescent="0.25">
      <c r="A41" s="4"/>
      <c r="B41" s="4"/>
      <c r="C41" s="4"/>
      <c r="D41" s="4"/>
      <c r="E41" s="4"/>
      <c r="F41" s="4"/>
      <c r="G41" s="30" t="s">
        <v>38</v>
      </c>
      <c r="H41" s="31"/>
    </row>
  </sheetData>
  <mergeCells count="12">
    <mergeCell ref="G26:G27"/>
    <mergeCell ref="H26:H27"/>
    <mergeCell ref="A2:H2"/>
    <mergeCell ref="B3:C3"/>
    <mergeCell ref="B4:C4"/>
    <mergeCell ref="B5:C5"/>
    <mergeCell ref="C8:H8"/>
    <mergeCell ref="A26:A27"/>
    <mergeCell ref="B26:B27"/>
    <mergeCell ref="C26:D26"/>
    <mergeCell ref="E26:E27"/>
    <mergeCell ref="F26:F27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4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deroulante'!$B$3:$B$6</xm:f>
          </x14:formula1>
          <xm:sqref>C10:C24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60" zoomScaleNormal="75" workbookViewId="0">
      <selection activeCell="G17" sqref="G17"/>
    </sheetView>
  </sheetViews>
  <sheetFormatPr baseColWidth="10" defaultColWidth="11.42578125" defaultRowHeight="15" x14ac:dyDescent="0.25"/>
  <cols>
    <col min="1" max="1" width="25.85546875" style="3" customWidth="1"/>
    <col min="2" max="2" width="22.28515625" style="3" customWidth="1"/>
    <col min="3" max="3" width="22.85546875" style="3" customWidth="1"/>
    <col min="4" max="5" width="23.28515625" style="3" customWidth="1"/>
    <col min="6" max="6" width="17.140625" style="3" customWidth="1"/>
    <col min="7" max="7" width="28.5703125" style="3" customWidth="1"/>
    <col min="8" max="8" width="28.85546875" style="3" customWidth="1"/>
    <col min="9" max="9" width="28.5703125" style="3" customWidth="1"/>
    <col min="10" max="10" width="11.42578125" style="3"/>
    <col min="11" max="11" width="14.140625" style="3" customWidth="1"/>
    <col min="12" max="12" width="21.42578125" style="3" customWidth="1"/>
    <col min="13" max="13" width="22.85546875" style="3" customWidth="1"/>
    <col min="14" max="14" width="16.42578125" style="3" customWidth="1"/>
    <col min="15" max="16384" width="11.42578125" style="3"/>
  </cols>
  <sheetData>
    <row r="1" spans="1:15" ht="61.5" customHeight="1" x14ac:dyDescent="0.25">
      <c r="A1" s="4"/>
      <c r="B1" s="4"/>
      <c r="C1" s="4"/>
      <c r="D1" s="4"/>
      <c r="E1" s="4"/>
      <c r="F1" s="4"/>
      <c r="G1" s="4"/>
      <c r="H1" s="4"/>
      <c r="I1" s="4"/>
    </row>
    <row r="2" spans="1:15" ht="101.25" customHeight="1" x14ac:dyDescent="0.25">
      <c r="A2" s="52" t="s">
        <v>54</v>
      </c>
      <c r="B2" s="52"/>
      <c r="C2" s="52"/>
      <c r="D2" s="52"/>
      <c r="E2" s="52"/>
      <c r="F2" s="52"/>
      <c r="G2" s="52"/>
      <c r="H2" s="52"/>
      <c r="I2" s="35"/>
      <c r="J2" s="14"/>
    </row>
    <row r="3" spans="1:15" s="23" customFormat="1" ht="18.75" customHeight="1" x14ac:dyDescent="0.3">
      <c r="A3" s="24"/>
      <c r="B3" s="53"/>
      <c r="C3" s="53"/>
      <c r="D3" s="37"/>
      <c r="E3" s="37"/>
      <c r="F3" s="37"/>
      <c r="G3" s="37"/>
      <c r="H3" s="37"/>
      <c r="I3" s="24"/>
      <c r="J3" s="24"/>
    </row>
    <row r="4" spans="1:15" s="23" customFormat="1" ht="28.5" customHeight="1" x14ac:dyDescent="0.3">
      <c r="A4" s="25" t="s">
        <v>6</v>
      </c>
      <c r="B4" s="54"/>
      <c r="C4" s="54"/>
      <c r="D4" s="37"/>
      <c r="E4" s="37"/>
      <c r="F4" s="37"/>
      <c r="G4" s="37"/>
      <c r="H4" s="37"/>
      <c r="I4" s="24"/>
      <c r="J4" s="24"/>
    </row>
    <row r="5" spans="1:15" s="23" customFormat="1" ht="28.5" customHeight="1" x14ac:dyDescent="0.25">
      <c r="A5" s="25" t="s">
        <v>7</v>
      </c>
      <c r="B5" s="54"/>
      <c r="C5" s="54"/>
      <c r="D5" s="26"/>
      <c r="E5" s="26"/>
      <c r="F5" s="26"/>
      <c r="G5" s="26"/>
      <c r="H5" s="26"/>
      <c r="I5" s="24"/>
      <c r="J5" s="24"/>
    </row>
    <row r="6" spans="1:15" s="23" customFormat="1" ht="28.5" customHeight="1" x14ac:dyDescent="0.25">
      <c r="A6" s="25" t="s">
        <v>23</v>
      </c>
      <c r="B6" s="38"/>
      <c r="C6" s="38"/>
      <c r="D6" s="26"/>
      <c r="E6" s="26"/>
      <c r="F6" s="26"/>
      <c r="G6" s="26"/>
      <c r="H6" s="26"/>
      <c r="I6" s="24"/>
      <c r="J6" s="24"/>
    </row>
    <row r="7" spans="1:15" s="8" customFormat="1" ht="43.5" customHeight="1" x14ac:dyDescent="0.3">
      <c r="A7" s="5"/>
      <c r="B7" s="29"/>
      <c r="C7" s="29"/>
      <c r="D7" s="6"/>
      <c r="E7" s="6"/>
      <c r="F7" s="6"/>
      <c r="G7" s="6"/>
      <c r="H7" s="6"/>
      <c r="I7" s="7"/>
      <c r="J7" s="7"/>
    </row>
    <row r="8" spans="1:15" s="8" customFormat="1" ht="33" customHeight="1" x14ac:dyDescent="0.25">
      <c r="A8" s="7"/>
      <c r="B8" s="9"/>
      <c r="C8" s="55" t="s">
        <v>5</v>
      </c>
      <c r="D8" s="56"/>
      <c r="E8" s="56"/>
      <c r="F8" s="56"/>
      <c r="G8" s="56"/>
      <c r="H8" s="57"/>
      <c r="I8" s="7"/>
      <c r="J8" s="7"/>
    </row>
    <row r="9" spans="1:15" s="8" customFormat="1" ht="59.25" customHeight="1" x14ac:dyDescent="0.25">
      <c r="A9" s="7"/>
      <c r="B9" s="36" t="s">
        <v>29</v>
      </c>
      <c r="C9" s="40" t="s">
        <v>30</v>
      </c>
      <c r="D9" s="40" t="s">
        <v>31</v>
      </c>
      <c r="E9" s="40" t="s">
        <v>32</v>
      </c>
      <c r="F9" s="11" t="s">
        <v>45</v>
      </c>
      <c r="G9" s="11" t="s">
        <v>47</v>
      </c>
      <c r="H9" s="48" t="s">
        <v>48</v>
      </c>
      <c r="I9" s="7"/>
      <c r="J9" s="7"/>
    </row>
    <row r="10" spans="1:15" s="13" customFormat="1" ht="41.25" customHeight="1" x14ac:dyDescent="0.25">
      <c r="A10" s="12"/>
      <c r="B10" s="41" t="s">
        <v>8</v>
      </c>
      <c r="C10" s="20"/>
      <c r="D10" s="21"/>
      <c r="E10" s="21"/>
      <c r="F10" s="47"/>
      <c r="G10" s="2">
        <f>NETWORKDAYS.INTL(D10,E10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0" s="2" t="str">
        <f>IF(C10="MS",(G10-1-F10),IF(C10="MP",(G10-0-F10),IF(C10="AT",(G10-0-F10),IF(C10="CLM",(G10-0-F10),""))))</f>
        <v/>
      </c>
      <c r="I10" s="12"/>
      <c r="J10" s="12"/>
    </row>
    <row r="11" spans="1:15" s="13" customFormat="1" ht="41.25" customHeight="1" x14ac:dyDescent="0.25">
      <c r="A11" s="12"/>
      <c r="B11" s="41" t="s">
        <v>9</v>
      </c>
      <c r="C11" s="20"/>
      <c r="D11" s="21"/>
      <c r="E11" s="21"/>
      <c r="F11" s="47"/>
      <c r="G11" s="2">
        <f>NETWORKDAYS.INTL(D11,E11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1" s="2" t="str">
        <f t="shared" ref="H11:H24" si="0">IF(C11="MS",(G11-1-F11),IF(C11="MP",(G11-0-F11),IF(C11="AT",(G11-0-F11),IF(C11="CLM",(G11-0-F11),""))))</f>
        <v/>
      </c>
      <c r="I11" s="12"/>
      <c r="J11" s="4"/>
      <c r="K11" s="3"/>
      <c r="L11" s="3"/>
      <c r="M11" s="3"/>
      <c r="N11" s="3"/>
      <c r="O11" s="3"/>
    </row>
    <row r="12" spans="1:15" s="13" customFormat="1" ht="41.25" customHeight="1" x14ac:dyDescent="0.25">
      <c r="A12" s="12"/>
      <c r="B12" s="41" t="s">
        <v>10</v>
      </c>
      <c r="C12" s="20"/>
      <c r="D12" s="21"/>
      <c r="E12" s="21"/>
      <c r="F12" s="47"/>
      <c r="G12" s="2">
        <f>NETWORKDAYS.INTL(D12,E12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2" s="2" t="str">
        <f t="shared" si="0"/>
        <v/>
      </c>
      <c r="I12" s="12"/>
      <c r="J12" s="4"/>
      <c r="K12" s="3"/>
      <c r="L12" s="3"/>
      <c r="M12" s="3"/>
      <c r="N12" s="3"/>
      <c r="O12" s="3"/>
    </row>
    <row r="13" spans="1:15" s="13" customFormat="1" ht="41.25" customHeight="1" x14ac:dyDescent="0.25">
      <c r="A13" s="12"/>
      <c r="B13" s="41" t="s">
        <v>11</v>
      </c>
      <c r="C13" s="20"/>
      <c r="D13" s="21"/>
      <c r="E13" s="21"/>
      <c r="F13" s="47"/>
      <c r="G13" s="2">
        <f>NETWORKDAYS.INTL(D13,E13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3" s="2" t="str">
        <f t="shared" si="0"/>
        <v/>
      </c>
      <c r="I13" s="12"/>
      <c r="J13" s="4"/>
      <c r="K13" s="3"/>
      <c r="L13" s="3"/>
      <c r="M13" s="3"/>
      <c r="N13" s="3"/>
      <c r="O13" s="3"/>
    </row>
    <row r="14" spans="1:15" s="13" customFormat="1" ht="41.25" customHeight="1" x14ac:dyDescent="0.25">
      <c r="A14" s="12"/>
      <c r="B14" s="41" t="s">
        <v>12</v>
      </c>
      <c r="C14" s="20"/>
      <c r="D14" s="20"/>
      <c r="E14" s="20"/>
      <c r="F14" s="47"/>
      <c r="G14" s="2">
        <f>NETWORKDAYS.INTL(D14,E14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4" s="2" t="str">
        <f t="shared" si="0"/>
        <v/>
      </c>
      <c r="I14" s="12"/>
      <c r="J14" s="4"/>
      <c r="K14" s="3"/>
      <c r="L14" s="3"/>
      <c r="M14" s="3"/>
      <c r="N14" s="3"/>
      <c r="O14" s="3"/>
    </row>
    <row r="15" spans="1:15" ht="41.25" customHeight="1" x14ac:dyDescent="0.25">
      <c r="A15" s="4"/>
      <c r="B15" s="41" t="s">
        <v>13</v>
      </c>
      <c r="C15" s="20"/>
      <c r="D15" s="21"/>
      <c r="E15" s="21"/>
      <c r="F15" s="47"/>
      <c r="G15" s="2">
        <f>NETWORKDAYS.INTL(D15,E15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5" s="2" t="str">
        <f t="shared" si="0"/>
        <v/>
      </c>
      <c r="I15" s="4"/>
      <c r="J15" s="4"/>
    </row>
    <row r="16" spans="1:15" ht="41.25" customHeight="1" x14ac:dyDescent="0.25">
      <c r="A16" s="4"/>
      <c r="B16" s="41" t="s">
        <v>14</v>
      </c>
      <c r="C16" s="20"/>
      <c r="D16" s="20"/>
      <c r="E16" s="20"/>
      <c r="F16" s="47"/>
      <c r="G16" s="2">
        <f>NETWORKDAYS.INTL(D16,E16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6" s="2" t="str">
        <f t="shared" si="0"/>
        <v/>
      </c>
      <c r="I16" s="4"/>
      <c r="J16" s="4"/>
    </row>
    <row r="17" spans="1:10" ht="41.25" customHeight="1" x14ac:dyDescent="0.25">
      <c r="A17" s="4"/>
      <c r="B17" s="41" t="s">
        <v>15</v>
      </c>
      <c r="C17" s="20"/>
      <c r="D17" s="20"/>
      <c r="E17" s="20"/>
      <c r="F17" s="47"/>
      <c r="G17" s="2">
        <f>NETWORKDAYS.INTL(D17,E17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7" s="2" t="str">
        <f t="shared" si="0"/>
        <v/>
      </c>
      <c r="I17" s="4"/>
      <c r="J17" s="4"/>
    </row>
    <row r="18" spans="1:10" ht="41.25" customHeight="1" x14ac:dyDescent="0.25">
      <c r="A18" s="4"/>
      <c r="B18" s="41" t="s">
        <v>16</v>
      </c>
      <c r="C18" s="20"/>
      <c r="D18" s="20"/>
      <c r="E18" s="20"/>
      <c r="F18" s="47"/>
      <c r="G18" s="2">
        <f>NETWORKDAYS.INTL(D18,E18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8" s="2" t="str">
        <f t="shared" si="0"/>
        <v/>
      </c>
      <c r="I18" s="4"/>
      <c r="J18" s="4"/>
    </row>
    <row r="19" spans="1:10" ht="41.25" customHeight="1" x14ac:dyDescent="0.25">
      <c r="A19" s="4"/>
      <c r="B19" s="41" t="s">
        <v>17</v>
      </c>
      <c r="C19" s="20"/>
      <c r="D19" s="20"/>
      <c r="E19" s="20"/>
      <c r="F19" s="47"/>
      <c r="G19" s="2">
        <f>NETWORKDAYS.INTL(D19,E19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19" s="2" t="str">
        <f t="shared" si="0"/>
        <v/>
      </c>
      <c r="I19" s="4"/>
      <c r="J19" s="4"/>
    </row>
    <row r="20" spans="1:10" ht="41.25" customHeight="1" x14ac:dyDescent="0.25">
      <c r="A20" s="4"/>
      <c r="B20" s="41" t="s">
        <v>18</v>
      </c>
      <c r="C20" s="20"/>
      <c r="D20" s="20"/>
      <c r="E20" s="20"/>
      <c r="F20" s="47"/>
      <c r="G20" s="2">
        <f>NETWORKDAYS.INTL(D20,E20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0" s="2" t="str">
        <f t="shared" si="0"/>
        <v/>
      </c>
      <c r="I20" s="4"/>
      <c r="J20" s="4"/>
    </row>
    <row r="21" spans="1:10" ht="41.25" customHeight="1" x14ac:dyDescent="0.25">
      <c r="A21" s="4"/>
      <c r="B21" s="41" t="s">
        <v>19</v>
      </c>
      <c r="C21" s="20"/>
      <c r="D21" s="20"/>
      <c r="E21" s="20"/>
      <c r="F21" s="47"/>
      <c r="G21" s="2">
        <f>NETWORKDAYS.INTL(D21,E21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1" s="2" t="str">
        <f t="shared" si="0"/>
        <v/>
      </c>
      <c r="I21" s="4"/>
      <c r="J21" s="4"/>
    </row>
    <row r="22" spans="1:10" ht="41.25" customHeight="1" x14ac:dyDescent="0.25">
      <c r="A22" s="4"/>
      <c r="B22" s="41" t="s">
        <v>20</v>
      </c>
      <c r="C22" s="20"/>
      <c r="D22" s="20"/>
      <c r="E22" s="20"/>
      <c r="F22" s="47"/>
      <c r="G22" s="2">
        <f>NETWORKDAYS.INTL(D22,E22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2" s="2" t="str">
        <f t="shared" si="0"/>
        <v/>
      </c>
      <c r="I22" s="4"/>
      <c r="J22" s="4"/>
    </row>
    <row r="23" spans="1:10" ht="41.25" customHeight="1" x14ac:dyDescent="0.25">
      <c r="A23" s="4"/>
      <c r="B23" s="41" t="s">
        <v>21</v>
      </c>
      <c r="C23" s="20"/>
      <c r="D23" s="20"/>
      <c r="E23" s="20"/>
      <c r="F23" s="47"/>
      <c r="G23" s="2">
        <f>NETWORKDAYS.INTL(D23,E23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3" s="2" t="str">
        <f t="shared" si="0"/>
        <v/>
      </c>
      <c r="I23" s="4"/>
      <c r="J23" s="4"/>
    </row>
    <row r="24" spans="1:10" ht="41.25" customHeight="1" x14ac:dyDescent="0.25">
      <c r="B24" s="41" t="s">
        <v>22</v>
      </c>
      <c r="C24" s="20"/>
      <c r="D24" s="20"/>
      <c r="E24" s="20"/>
      <c r="F24" s="47"/>
      <c r="G24" s="2">
        <f>NETWORKDAYS.INTL(D24,E24,,{"2017/11/1";"2017/11/11";"2017/12/25";"2017/12/31";"2018/1/1";"2018/4/2";"2018/5/1";"2018/5/8";"2018/5/10";"2018/5/21";"2018/7/14";"2018/8/15";"2018/11/1";"2018/11/11";"2018/12/25";"2018/12/31";"2019/1/1";"2019/4/22";"2019/5/1";"2019/5/8";"2019/5/30";"2019/6/10";"2019/7/14";"2019/8/15";"2019/11/1";"2019/11/11";"2019/12/25";"2019/12/31";"2020/1/1";"2020/4/13";"2020/5/1";"2020/5/8";"2020/5/21";"2020/6/1";"2020/7/14";"2020/8/15";"2020/11/1";"2020/11/11";"2020/12/25";"2021/1/1";"2021/4/5";"2021/5/1";"2021/5/8";"2021/5/13";"2021/5/24";"2021/7/14";"2021/8/15"})</f>
        <v>0</v>
      </c>
      <c r="H24" s="2" t="str">
        <f t="shared" si="0"/>
        <v/>
      </c>
      <c r="I24" s="4"/>
      <c r="J24" s="4"/>
    </row>
    <row r="25" spans="1:10" ht="22.5" customHeight="1" x14ac:dyDescent="0.25">
      <c r="I25" s="4"/>
      <c r="J25" s="4"/>
    </row>
    <row r="26" spans="1:10" ht="45.75" customHeight="1" x14ac:dyDescent="0.25">
      <c r="A26" s="58" t="s">
        <v>25</v>
      </c>
      <c r="B26" s="58" t="s">
        <v>33</v>
      </c>
      <c r="C26" s="60" t="s">
        <v>24</v>
      </c>
      <c r="D26" s="61"/>
      <c r="E26" s="62" t="s">
        <v>46</v>
      </c>
      <c r="F26" s="59" t="s">
        <v>26</v>
      </c>
      <c r="G26" s="51" t="s">
        <v>27</v>
      </c>
      <c r="H26" s="51" t="s">
        <v>28</v>
      </c>
      <c r="I26" s="4"/>
      <c r="J26" s="4"/>
    </row>
    <row r="27" spans="1:10" s="8" customFormat="1" ht="53.25" customHeight="1" x14ac:dyDescent="0.25">
      <c r="A27" s="59"/>
      <c r="B27" s="58"/>
      <c r="C27" s="39" t="s">
        <v>43</v>
      </c>
      <c r="D27" s="39" t="s">
        <v>44</v>
      </c>
      <c r="E27" s="63"/>
      <c r="F27" s="59"/>
      <c r="G27" s="51"/>
      <c r="H27" s="51"/>
      <c r="I27" s="7"/>
      <c r="J27" s="7"/>
    </row>
    <row r="28" spans="1:10" s="16" customFormat="1" ht="60" customHeight="1" x14ac:dyDescent="0.3">
      <c r="A28" s="17" t="s">
        <v>42</v>
      </c>
      <c r="B28" s="2">
        <f>SUM(H10:H24)</f>
        <v>0</v>
      </c>
      <c r="C28" s="34"/>
      <c r="D28" s="22"/>
      <c r="E28" s="2">
        <f>B28-C28-D28</f>
        <v>0</v>
      </c>
      <c r="F28" s="2" t="str">
        <f>IF(AND(E28&gt;=0,E28&lt;=7),"0",IF(AND(E28&gt;=8,E28&lt;=15),1,IF(AND(E28&gt;=16,E28&lt;=23),"2",IF(AND(E28&gt;=24,E28&lt;=31),"3",IF(AND(E28&gt;=32,E28&lt;=39),"4",IF(AND(E28&gt;=40,E28&lt;=47),"5",IF(AND(E28&gt;=48,E28&lt;=55),"6",IF(AND(E28&gt;=56,E28&lt;=63),"7",IF(AND(E28&gt;=64,E28&lt;=71),"8",IF(AND(E28&gt;=72,E28&lt;=79),"9",IF(AND(E28&gt;=80,E28&lt;=87),"10",IF(AND(E28&gt;=88,E28&lt;=95),"11",IF(AND(E28&gt;=96,E28&lt;=103),"12",IF(AND(E28&gt;=104,E28&lt;=111),"13",IF(AND(E28&gt;=112,E28&lt;=119),"14",IF(AND(E28&gt;=120,E28&lt;=127),"15",IF(AND(E28&gt;=128,E28&lt;=135),"16",IF(AND(E28&gt;=136,E28&lt;=143),"17",IF(AND(E28&gt;=144,E28&lt;=151),"18",IF(AND(E28&gt;=152,E28&lt;=159),"19",IF(AND(E28&gt;=160,E28&lt;=167),"20",IF(AND(E28&gt;=168,E28&lt;=175),"21",IF(AND(E28&gt;=176,E28&lt;=183),"22",IF(AND(E28&gt;=184,E28&lt;=191),"23",IF(AND(E28&gt;=192,E28&lt;=199),"24",IF(AND(E28&gt;=200,E28&lt;=207),"25",IF(AND(E28&gt;=208,E28&lt;=215),"26",IF(AND(E28&gt;=216,E28&lt;=223),"27",IF(AND(E28&gt;=224,E28&lt;=231),"28",IF(AND(E28&gt;=232,E28&lt;=239),"29",IF(AND(E28&gt;=240,E28&lt;=247),"30",IF(AND(E28&gt;=248,E28&lt;=255),"31",IF(AND(E28&gt;=256,E28&lt;=263),"32",IF(AND(E28&gt;=264,E28&lt;=271),"33",IF(AND(E28&gt;=272,E28&lt;=279),"34",IF(AND(E28&gt;=280,E28&lt;=287),"35",IF(AND(E28&gt;=288,E28&lt;=295),"36",IF(AND(E28&gt;=296,E28&lt;=303),"37",IF(AND(E28&gt;=304,E28&lt;=311),"38",IF(AND(E28&gt;=312,E28&lt;=319),"39"))))))))))))))))))))))))))))))))))))))))</f>
        <v>0</v>
      </c>
      <c r="G28" s="18">
        <f>C28</f>
        <v>0</v>
      </c>
      <c r="H28" s="19">
        <f>D28-F28</f>
        <v>0</v>
      </c>
      <c r="I28" s="15"/>
      <c r="J28" s="15"/>
    </row>
    <row r="29" spans="1:10" x14ac:dyDescent="0.25">
      <c r="A29" s="4"/>
      <c r="B29" s="4"/>
      <c r="C29" s="4"/>
      <c r="D29" s="4"/>
      <c r="E29" s="4"/>
      <c r="F29" s="4"/>
      <c r="G29" s="4"/>
      <c r="H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</row>
    <row r="31" spans="1:10" s="27" customFormat="1" ht="33" customHeight="1" x14ac:dyDescent="0.5">
      <c r="A31" s="42" t="s">
        <v>34</v>
      </c>
      <c r="B31" s="43"/>
      <c r="C31" s="43"/>
      <c r="D31" s="43"/>
      <c r="E31" s="43"/>
      <c r="F31" s="43"/>
      <c r="G31" s="43"/>
      <c r="H31" s="43"/>
    </row>
    <row r="32" spans="1:10" s="27" customFormat="1" ht="21.75" customHeight="1" x14ac:dyDescent="0.5">
      <c r="A32" s="42"/>
      <c r="B32" s="43"/>
      <c r="C32" s="43"/>
      <c r="D32" s="43"/>
      <c r="E32" s="43"/>
      <c r="F32" s="43"/>
      <c r="G32" s="43"/>
      <c r="H32" s="43"/>
    </row>
    <row r="33" spans="1:8" s="27" customFormat="1" ht="31.5" x14ac:dyDescent="0.5">
      <c r="A33" s="43"/>
      <c r="B33" s="44" t="s">
        <v>35</v>
      </c>
      <c r="C33" s="43"/>
      <c r="D33" s="43"/>
      <c r="E33" s="43"/>
      <c r="F33" s="43"/>
      <c r="G33" s="43"/>
      <c r="H33" s="43"/>
    </row>
    <row r="34" spans="1:8" s="27" customFormat="1" ht="31.5" x14ac:dyDescent="0.5">
      <c r="A34" s="43"/>
      <c r="B34" s="45" t="s">
        <v>36</v>
      </c>
      <c r="C34" s="43"/>
      <c r="D34" s="43"/>
      <c r="E34" s="43"/>
      <c r="F34" s="43"/>
      <c r="G34" s="43"/>
      <c r="H34" s="43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</row>
    <row r="40" spans="1:8" ht="40.5" customHeight="1" x14ac:dyDescent="0.25">
      <c r="A40" s="4"/>
      <c r="B40" s="4"/>
      <c r="C40" s="4"/>
      <c r="D40" s="4"/>
      <c r="E40" s="4"/>
      <c r="F40" s="4"/>
      <c r="G40" s="30" t="s">
        <v>37</v>
      </c>
      <c r="H40" s="32">
        <f ca="1">TODAY()</f>
        <v>44440</v>
      </c>
    </row>
    <row r="41" spans="1:8" ht="106.5" customHeight="1" x14ac:dyDescent="0.25">
      <c r="A41" s="4"/>
      <c r="B41" s="4"/>
      <c r="C41" s="4"/>
      <c r="D41" s="4"/>
      <c r="E41" s="4"/>
      <c r="F41" s="4"/>
      <c r="G41" s="30" t="s">
        <v>38</v>
      </c>
      <c r="H41" s="31"/>
    </row>
  </sheetData>
  <mergeCells count="12">
    <mergeCell ref="G26:G27"/>
    <mergeCell ref="H26:H27"/>
    <mergeCell ref="A2:H2"/>
    <mergeCell ref="B3:C3"/>
    <mergeCell ref="B4:C4"/>
    <mergeCell ref="B5:C5"/>
    <mergeCell ref="C8:H8"/>
    <mergeCell ref="A26:A27"/>
    <mergeCell ref="B26:B27"/>
    <mergeCell ref="C26:D26"/>
    <mergeCell ref="E26:E27"/>
    <mergeCell ref="F26:F27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4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deroulante'!$B$3:$B$6</xm:f>
          </x14:formula1>
          <xm:sqref>C10:C24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6"/>
  <sheetViews>
    <sheetView workbookViewId="0">
      <selection activeCell="B29" sqref="B29"/>
    </sheetView>
  </sheetViews>
  <sheetFormatPr baseColWidth="10" defaultRowHeight="15" x14ac:dyDescent="0.25"/>
  <cols>
    <col min="2" max="2" width="23.140625" customWidth="1"/>
  </cols>
  <sheetData>
    <row r="3" spans="2:5" ht="28.5" x14ac:dyDescent="0.45">
      <c r="B3" s="49" t="s">
        <v>2</v>
      </c>
      <c r="E3" s="1"/>
    </row>
    <row r="4" spans="2:5" ht="28.5" x14ac:dyDescent="0.45">
      <c r="B4" s="49" t="s">
        <v>3</v>
      </c>
    </row>
    <row r="5" spans="2:5" ht="28.5" x14ac:dyDescent="0.45">
      <c r="B5" s="49" t="s">
        <v>1</v>
      </c>
    </row>
    <row r="6" spans="2:5" ht="28.5" x14ac:dyDescent="0.45">
      <c r="B6" s="49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39 HEURES</vt:lpstr>
      <vt:lpstr>40 HEURES</vt:lpstr>
      <vt:lpstr>41 HEURES</vt:lpstr>
      <vt:lpstr>42 HEURES</vt:lpstr>
      <vt:lpstr>43 HEURES ACCUEIL</vt:lpstr>
      <vt:lpstr>liste deroulante</vt:lpstr>
      <vt:lpstr>'39 HEURES'!Zone_d_impression</vt:lpstr>
      <vt:lpstr>'40 HEURES'!Zone_d_impression</vt:lpstr>
      <vt:lpstr>'41 HEURES'!Zone_d_impression</vt:lpstr>
      <vt:lpstr>'42 HEURES'!Zone_d_impression</vt:lpstr>
      <vt:lpstr>'43 HEURES ACCUEIL'!Zone_d_impression</vt:lpstr>
    </vt:vector>
  </TitlesOfParts>
  <Company>_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ducheminx</dc:creator>
  <cp:lastModifiedBy>Cécile POUPARD</cp:lastModifiedBy>
  <cp:lastPrinted>2018-04-25T12:12:07Z</cp:lastPrinted>
  <dcterms:created xsi:type="dcterms:W3CDTF">2018-04-12T12:59:46Z</dcterms:created>
  <dcterms:modified xsi:type="dcterms:W3CDTF">2021-09-01T15:05:15Z</dcterms:modified>
</cp:coreProperties>
</file>